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0" documentId="13_ncr:1_{D1C06E8B-2221-4D3A-A2B4-F554E60685A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araton na Raty 2024.2025" sheetId="2" r:id="rId1"/>
  </sheets>
  <definedNames>
    <definedName name="_xlnm._FilterDatabase" localSheetId="0" hidden="1">'Maraton na Raty 2024.2025'!#REF!</definedName>
    <definedName name="_xlnm.Print_Area" localSheetId="0">'Maraton na Raty 2024.2025'!$A$1:$AB$174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54" i="2" l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45" i="2"/>
  <c r="A146" i="2" s="1"/>
  <c r="A147" i="2" s="1"/>
  <c r="A148" i="2" s="1"/>
  <c r="A149" i="2" s="1"/>
  <c r="A150" i="2" s="1"/>
  <c r="A151" i="2" s="1"/>
  <c r="A152" i="2" s="1"/>
  <c r="A153" i="2" s="1"/>
  <c r="AB159" i="2"/>
  <c r="X159" i="2"/>
  <c r="AB154" i="2"/>
  <c r="X154" i="2"/>
  <c r="AB152" i="2"/>
  <c r="X152" i="2"/>
  <c r="AB149" i="2"/>
  <c r="X149" i="2"/>
  <c r="AB171" i="2"/>
  <c r="X171" i="2"/>
  <c r="AB167" i="2"/>
  <c r="X167" i="2"/>
  <c r="AB166" i="2"/>
  <c r="X166" i="2"/>
  <c r="AB165" i="2"/>
  <c r="X165" i="2"/>
  <c r="AB164" i="2"/>
  <c r="X164" i="2"/>
  <c r="AB163" i="2"/>
  <c r="X163" i="2"/>
  <c r="AB162" i="2"/>
  <c r="X162" i="2"/>
  <c r="AB133" i="2"/>
  <c r="X133" i="2"/>
  <c r="A133" i="2"/>
  <c r="A134" i="2" s="1"/>
  <c r="A135" i="2" s="1"/>
  <c r="A136" i="2" s="1"/>
  <c r="A137" i="2" s="1"/>
  <c r="A138" i="2" s="1"/>
  <c r="A139" i="2" s="1"/>
  <c r="A140" i="2" s="1"/>
  <c r="A141" i="2" s="1"/>
  <c r="AB136" i="2"/>
  <c r="X136" i="2"/>
  <c r="AB140" i="2"/>
  <c r="X140" i="2"/>
  <c r="AB104" i="2"/>
  <c r="X104" i="2"/>
  <c r="AB99" i="2"/>
  <c r="X99" i="2"/>
  <c r="AB100" i="2"/>
  <c r="X100" i="2"/>
  <c r="AB97" i="2"/>
  <c r="X97" i="2"/>
  <c r="AB81" i="2"/>
  <c r="X81" i="2"/>
  <c r="A81" i="2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B84" i="2"/>
  <c r="X84" i="2"/>
  <c r="AB89" i="2"/>
  <c r="X89" i="2"/>
  <c r="AB87" i="2"/>
  <c r="X87" i="2"/>
  <c r="AB74" i="2"/>
  <c r="X74" i="2"/>
  <c r="AB72" i="2"/>
  <c r="X72" i="2"/>
  <c r="AB58" i="2"/>
  <c r="X58" i="2"/>
  <c r="AB61" i="2"/>
  <c r="X61" i="2"/>
  <c r="AB38" i="2"/>
  <c r="X38" i="2"/>
  <c r="AB34" i="2"/>
  <c r="X34" i="2"/>
  <c r="AB33" i="2"/>
  <c r="X33" i="2"/>
  <c r="A33" i="2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B44" i="2"/>
  <c r="X44" i="2"/>
  <c r="AB42" i="2"/>
  <c r="X42" i="2"/>
  <c r="AB19" i="2"/>
  <c r="X19" i="2"/>
  <c r="AB17" i="2"/>
  <c r="X17" i="2"/>
  <c r="AB27" i="2"/>
  <c r="Z27" i="2"/>
  <c r="Y27" i="2"/>
  <c r="X27" i="2"/>
  <c r="AB25" i="2"/>
  <c r="Z25" i="2"/>
  <c r="Y25" i="2"/>
  <c r="X25" i="2"/>
  <c r="AB22" i="2"/>
  <c r="Z22" i="2"/>
  <c r="Y22" i="2"/>
  <c r="X22" i="2"/>
  <c r="AB10" i="2"/>
  <c r="X10" i="2"/>
  <c r="AB9" i="2"/>
  <c r="X9" i="2"/>
  <c r="AB103" i="2"/>
  <c r="X103" i="2"/>
  <c r="AB105" i="2"/>
  <c r="X105" i="2"/>
  <c r="AB94" i="2"/>
  <c r="X94" i="2"/>
  <c r="A94" i="2"/>
  <c r="A95" i="2" s="1"/>
  <c r="A96" i="2" s="1"/>
  <c r="A97" i="2" s="1"/>
  <c r="A98" i="2" s="1"/>
  <c r="A99" i="2" s="1"/>
  <c r="A100" i="2" s="1"/>
  <c r="AB95" i="2"/>
  <c r="X95" i="2"/>
  <c r="AB69" i="2"/>
  <c r="X69" i="2"/>
  <c r="AB75" i="2"/>
  <c r="X75" i="2"/>
  <c r="AB40" i="2"/>
  <c r="X40" i="2"/>
  <c r="AB20" i="2"/>
  <c r="X20" i="2"/>
  <c r="AB28" i="2"/>
  <c r="Z28" i="2"/>
  <c r="Y28" i="2"/>
  <c r="X28" i="2"/>
  <c r="AB7" i="2"/>
  <c r="X7" i="2"/>
  <c r="AB151" i="2"/>
  <c r="X151" i="2"/>
  <c r="AB146" i="2"/>
  <c r="X146" i="2"/>
  <c r="AB145" i="2"/>
  <c r="X145" i="2"/>
  <c r="AB147" i="2"/>
  <c r="X147" i="2"/>
  <c r="AB68" i="2"/>
  <c r="X68" i="2"/>
  <c r="A68" i="2"/>
  <c r="A69" i="2" s="1"/>
  <c r="A70" i="2" s="1"/>
  <c r="A71" i="2" s="1"/>
  <c r="A72" i="2" s="1"/>
  <c r="A73" i="2" s="1"/>
  <c r="A74" i="2" s="1"/>
  <c r="A75" i="2" s="1"/>
  <c r="A76" i="2" s="1"/>
  <c r="A77" i="2" s="1"/>
  <c r="AB70" i="2"/>
  <c r="X70" i="2"/>
  <c r="X59" i="2"/>
  <c r="AB59" i="2"/>
  <c r="AB57" i="2"/>
  <c r="X57" i="2"/>
  <c r="A57" i="2"/>
  <c r="A58" i="2" s="1"/>
  <c r="A59" i="2" s="1"/>
  <c r="A60" i="2" s="1"/>
  <c r="A61" i="2" s="1"/>
  <c r="A62" i="2" s="1"/>
  <c r="A63" i="2" s="1"/>
  <c r="A64" i="2" s="1"/>
  <c r="A65" i="2" s="1"/>
  <c r="AB35" i="2"/>
  <c r="X35" i="2"/>
  <c r="AB18" i="2"/>
  <c r="X18" i="2"/>
  <c r="A4" i="2"/>
  <c r="A5" i="2" s="1"/>
  <c r="A6" i="2" s="1"/>
  <c r="AB5" i="2"/>
  <c r="X5" i="2"/>
  <c r="AB4" i="2"/>
  <c r="X4" i="2"/>
  <c r="AB153" i="2"/>
  <c r="X153" i="2"/>
  <c r="AB170" i="2"/>
  <c r="X170" i="2"/>
  <c r="AB161" i="2"/>
  <c r="X161" i="2"/>
  <c r="AB138" i="2"/>
  <c r="X138" i="2"/>
  <c r="AB135" i="2"/>
  <c r="X135" i="2"/>
  <c r="AB129" i="2"/>
  <c r="X129" i="2"/>
  <c r="AB128" i="2"/>
  <c r="X128" i="2"/>
  <c r="AB112" i="2"/>
  <c r="X112" i="2"/>
  <c r="AB111" i="2"/>
  <c r="X111" i="2"/>
  <c r="AB107" i="2"/>
  <c r="X107" i="2"/>
  <c r="AB106" i="2"/>
  <c r="X106" i="2"/>
  <c r="AB98" i="2"/>
  <c r="X98" i="2"/>
  <c r="AB90" i="2"/>
  <c r="X90" i="2"/>
  <c r="AB88" i="2"/>
  <c r="X88" i="2"/>
  <c r="AB86" i="2"/>
  <c r="X86" i="2"/>
  <c r="AB76" i="2"/>
  <c r="X76" i="2"/>
  <c r="AB73" i="2"/>
  <c r="X73" i="2"/>
  <c r="AB71" i="2"/>
  <c r="X71" i="2"/>
  <c r="AB64" i="2"/>
  <c r="X64" i="2"/>
  <c r="AB63" i="2"/>
  <c r="X63" i="2"/>
  <c r="AB62" i="2"/>
  <c r="X62" i="2"/>
  <c r="AB49" i="2"/>
  <c r="X49" i="2"/>
  <c r="AB48" i="2"/>
  <c r="X48" i="2"/>
  <c r="AB47" i="2"/>
  <c r="X47" i="2"/>
  <c r="AB46" i="2"/>
  <c r="X46" i="2"/>
  <c r="AB45" i="2"/>
  <c r="X45" i="2"/>
  <c r="AB43" i="2"/>
  <c r="X43" i="2"/>
  <c r="AB41" i="2"/>
  <c r="X41" i="2"/>
  <c r="AB29" i="2"/>
  <c r="Z29" i="2"/>
  <c r="Y29" i="2"/>
  <c r="X29" i="2"/>
  <c r="AB26" i="2"/>
  <c r="Z26" i="2"/>
  <c r="Y26" i="2"/>
  <c r="X26" i="2"/>
  <c r="AB24" i="2"/>
  <c r="Z24" i="2"/>
  <c r="Y24" i="2"/>
  <c r="X24" i="2"/>
  <c r="AB8" i="2"/>
  <c r="X8" i="2"/>
  <c r="AB150" i="2"/>
  <c r="X150" i="2"/>
  <c r="AB158" i="2"/>
  <c r="X158" i="2"/>
  <c r="AB172" i="2"/>
  <c r="X172" i="2"/>
  <c r="AB169" i="2"/>
  <c r="X169" i="2"/>
  <c r="AB168" i="2"/>
  <c r="X168" i="2"/>
  <c r="AB139" i="2"/>
  <c r="X139" i="2"/>
  <c r="AB141" i="2"/>
  <c r="X141" i="2"/>
  <c r="AB127" i="2"/>
  <c r="AB126" i="2"/>
  <c r="X127" i="2"/>
  <c r="X126" i="2"/>
  <c r="AB117" i="2"/>
  <c r="X117" i="2"/>
  <c r="AB116" i="2"/>
  <c r="X116" i="2"/>
  <c r="AB118" i="2"/>
  <c r="X118" i="2"/>
  <c r="AB115" i="2"/>
  <c r="X115" i="2"/>
  <c r="AB110" i="2"/>
  <c r="X110" i="2"/>
  <c r="AB96" i="2"/>
  <c r="X96" i="2"/>
  <c r="AB91" i="2"/>
  <c r="X91" i="2"/>
  <c r="AB85" i="2"/>
  <c r="AB83" i="2"/>
  <c r="AB82" i="2"/>
  <c r="AB80" i="2"/>
  <c r="X85" i="2"/>
  <c r="X83" i="2"/>
  <c r="X82" i="2"/>
  <c r="X80" i="2"/>
  <c r="AB77" i="2"/>
  <c r="X77" i="2"/>
  <c r="AB65" i="2"/>
  <c r="AB60" i="2"/>
  <c r="X65" i="2"/>
  <c r="X60" i="2"/>
  <c r="X32" i="2"/>
  <c r="AB32" i="2"/>
  <c r="AB39" i="2"/>
  <c r="AB37" i="2"/>
  <c r="AB36" i="2"/>
  <c r="X39" i="2"/>
  <c r="X37" i="2"/>
  <c r="X36" i="2"/>
  <c r="AB16" i="2"/>
  <c r="X16" i="2"/>
  <c r="A15" i="2"/>
  <c r="A16" i="2" s="1"/>
  <c r="AB15" i="2"/>
  <c r="X15" i="2"/>
  <c r="AB14" i="2"/>
  <c r="X14" i="2"/>
  <c r="AB160" i="2"/>
  <c r="X160" i="2"/>
  <c r="AB173" i="2"/>
  <c r="X173" i="2"/>
  <c r="AB137" i="2"/>
  <c r="X137" i="2"/>
  <c r="AB23" i="2"/>
  <c r="AB21" i="2"/>
  <c r="X23" i="2"/>
  <c r="X21" i="2"/>
  <c r="AB11" i="2"/>
  <c r="AB6" i="2"/>
  <c r="X11" i="2"/>
  <c r="X6" i="2"/>
  <c r="A17" i="2" l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7" i="2"/>
  <c r="AB3" i="2"/>
  <c r="X3" i="2"/>
  <c r="AB157" i="2"/>
  <c r="X157" i="2"/>
  <c r="AB156" i="2"/>
  <c r="X156" i="2"/>
  <c r="AB155" i="2"/>
  <c r="X155" i="2"/>
  <c r="AB148" i="2"/>
  <c r="X148" i="2"/>
  <c r="AB144" i="2"/>
  <c r="X144" i="2"/>
  <c r="AB134" i="2"/>
  <c r="X134" i="2"/>
  <c r="AB132" i="2"/>
  <c r="X132" i="2"/>
  <c r="A116" i="2"/>
  <c r="A117" i="2" s="1"/>
  <c r="Z23" i="2"/>
  <c r="Y23" i="2"/>
  <c r="A111" i="2" l="1"/>
  <c r="A118" i="2"/>
  <c r="A50" i="2" l="1"/>
  <c r="A51" i="2" s="1"/>
  <c r="A52" i="2" s="1"/>
  <c r="A53" i="2" s="1"/>
  <c r="A54" i="2" s="1"/>
</calcChain>
</file>

<file path=xl/sharedStrings.xml><?xml version="1.0" encoding="utf-8"?>
<sst xmlns="http://schemas.openxmlformats.org/spreadsheetml/2006/main" count="303" uniqueCount="174">
  <si>
    <t xml:space="preserve">Mini Maraton i Maraton na Raty </t>
  </si>
  <si>
    <t>DYSTANS</t>
  </si>
  <si>
    <t>m</t>
  </si>
  <si>
    <t>`</t>
  </si>
  <si>
    <t>CZAS FINAŁ</t>
  </si>
  <si>
    <t>Dziewczęta/kobiety rocznik 2007 i starsze - 1500m</t>
  </si>
  <si>
    <t>Chłopcy/mężczyźni rocznik 2007 i starsi - 3000m</t>
  </si>
  <si>
    <t>PUNKTY</t>
  </si>
  <si>
    <t>Sławsko</t>
  </si>
  <si>
    <t xml:space="preserve">Sławno </t>
  </si>
  <si>
    <t>Kowalczyk Aleksandra</t>
  </si>
  <si>
    <t>Nieckarz Monika</t>
  </si>
  <si>
    <t>Bulwan-Zając Renata</t>
  </si>
  <si>
    <t>Gondek Marta</t>
  </si>
  <si>
    <t>Serewiś Zofia</t>
  </si>
  <si>
    <t>Serewiś Iga</t>
  </si>
  <si>
    <t>Rojewski Ignacy</t>
  </si>
  <si>
    <t>Sławno</t>
  </si>
  <si>
    <t>Rojewski Aleksander</t>
  </si>
  <si>
    <t>Ławniczak Amelia</t>
  </si>
  <si>
    <t>Stępień Oskar</t>
  </si>
  <si>
    <t>Kowalczyk Piotr</t>
  </si>
  <si>
    <t>Mikołajczak Jakub</t>
  </si>
  <si>
    <t>Turczyn Tomasz</t>
  </si>
  <si>
    <t>Antosik Grzegorz</t>
  </si>
  <si>
    <t>Gostomczyk Krzysztof</t>
  </si>
  <si>
    <t>Witkowska Blanka</t>
  </si>
  <si>
    <t>Górniak Gustaw</t>
  </si>
  <si>
    <t>Michałowska Zofia</t>
  </si>
  <si>
    <t>Szczypior Maria</t>
  </si>
  <si>
    <t>Szymczewski Filip</t>
  </si>
  <si>
    <t>Górniak Aniela</t>
  </si>
  <si>
    <t>Runge Jan</t>
  </si>
  <si>
    <t>Żukowski Bruno</t>
  </si>
  <si>
    <t>Konecki Dariusz</t>
  </si>
  <si>
    <t>Zając Piotr</t>
  </si>
  <si>
    <t>Jóźwik Adam</t>
  </si>
  <si>
    <t>Czyż Joanna</t>
  </si>
  <si>
    <t>Michałowska Michalina</t>
  </si>
  <si>
    <t>Koszalin</t>
  </si>
  <si>
    <t>Szczypior Piotr</t>
  </si>
  <si>
    <t>Stręk Zuzanna</t>
  </si>
  <si>
    <t>Szczecińska Michalina</t>
  </si>
  <si>
    <t>Biegajska Hanna</t>
  </si>
  <si>
    <t>Ławniczak Antoni</t>
  </si>
  <si>
    <t>PUNKTY FINAŁ</t>
  </si>
  <si>
    <t>DYSTANS FINAŁ</t>
  </si>
  <si>
    <t>Ginda Mikołaj</t>
  </si>
  <si>
    <t>Szczecińska Katarzyna</t>
  </si>
  <si>
    <t xml:space="preserve">Dziewczęta rocznik 2019 i młodsze - 200m </t>
  </si>
  <si>
    <t>Bojczuk Monika</t>
  </si>
  <si>
    <t>Serewiś Paweł</t>
  </si>
  <si>
    <t>Poprawski Adam</t>
  </si>
  <si>
    <t>Margielewski Dominik</t>
  </si>
  <si>
    <t>Bojczuk Mariusz</t>
  </si>
  <si>
    <t>Gostomczyk Marek</t>
  </si>
  <si>
    <t>Gostomczyk Robert</t>
  </si>
  <si>
    <t xml:space="preserve">Bojczuk Wiktoria </t>
  </si>
  <si>
    <t>Chłopcy rocznik 2019 i młodsi - 200m</t>
  </si>
  <si>
    <t>Pietrzyk Jakub</t>
  </si>
  <si>
    <t>Smardzewo</t>
  </si>
  <si>
    <t>Kwaca Aleksander</t>
  </si>
  <si>
    <t>Dąbrowski Jakub</t>
  </si>
  <si>
    <t>Kamelski Piotr</t>
  </si>
  <si>
    <t>Ławniczak Jan</t>
  </si>
  <si>
    <t>Cholewiński Antoni</t>
  </si>
  <si>
    <t>Dziewczęta rocznik 2018/2017 - 400m</t>
  </si>
  <si>
    <t>Witkowska Matylda</t>
  </si>
  <si>
    <t>Bojara Anna</t>
  </si>
  <si>
    <t>Zając Jagoda</t>
  </si>
  <si>
    <t>Grajewska Nikola</t>
  </si>
  <si>
    <t>Chłopcy rocznik 2018/2017 - 400m</t>
  </si>
  <si>
    <t>Legierski Jakub</t>
  </si>
  <si>
    <t>Ocheretniuk Aleksander</t>
  </si>
  <si>
    <t>Jóźwik Emil</t>
  </si>
  <si>
    <t>Dziewczęta 2016/2015 - 400m</t>
  </si>
  <si>
    <t>Podolska Zofia</t>
  </si>
  <si>
    <t>Gondek  Kacper</t>
  </si>
  <si>
    <t>Pietrzyk  Mikołaj</t>
  </si>
  <si>
    <t>Janowski  Michał</t>
  </si>
  <si>
    <t>Ocheretniuk  Tymur</t>
  </si>
  <si>
    <t>Chłopcy rocznik 2016/2015 - 400m</t>
  </si>
  <si>
    <t>Dziewczęta rocznik 2014/2013 - 400m</t>
  </si>
  <si>
    <t>Janowska Zuzanna</t>
  </si>
  <si>
    <t>Skotarek  Zuzanna</t>
  </si>
  <si>
    <t>Hankaoui  Assiya</t>
  </si>
  <si>
    <t>Chłopcy rocznik 2014/2013 - 400m</t>
  </si>
  <si>
    <t>Dziewczęta rocznik 2012/2011 - 600m</t>
  </si>
  <si>
    <t>Czyż   Natalia</t>
  </si>
  <si>
    <t>Chłopcy rocznik 2012/2011 - 600 m</t>
  </si>
  <si>
    <t>Rojewski  Adam</t>
  </si>
  <si>
    <t>Gliszczyński  Oskar</t>
  </si>
  <si>
    <t>Kisielewicz  Igor</t>
  </si>
  <si>
    <t>Dziewczęta rocznik 2010/2009 - 800m</t>
  </si>
  <si>
    <t>Chłopcy rocznik 2010/2009 - 800m</t>
  </si>
  <si>
    <t>Legierska Anna</t>
  </si>
  <si>
    <t>Jankowska-Skierka Justyna</t>
  </si>
  <si>
    <t>Gostomczyk Anna</t>
  </si>
  <si>
    <t>Legierski Andrzej</t>
  </si>
  <si>
    <t>Witkowski Dawid</t>
  </si>
  <si>
    <t>Górecki Patryk</t>
  </si>
  <si>
    <t>Skierka Grzegorz</t>
  </si>
  <si>
    <t>Tesiewicz Henryk</t>
  </si>
  <si>
    <t>Protasewicz Andrzej</t>
  </si>
  <si>
    <t>Tyszka Maciej</t>
  </si>
  <si>
    <t>Mroczkowska Zofia</t>
  </si>
  <si>
    <t>Małecki Jan</t>
  </si>
  <si>
    <t>Mazalon Nikodem</t>
  </si>
  <si>
    <t>Górecki Julian</t>
  </si>
  <si>
    <t>Słupsk</t>
  </si>
  <si>
    <t xml:space="preserve">Wenc Nina </t>
  </si>
  <si>
    <t>Biegajska Lena</t>
  </si>
  <si>
    <t xml:space="preserve">Olczak Lilianna </t>
  </si>
  <si>
    <t>Mroczkowska Aleksandra</t>
  </si>
  <si>
    <t>Pietrasz Zuzanna</t>
  </si>
  <si>
    <t>Bąbka Lilianna</t>
  </si>
  <si>
    <t>Piechaczek Amelia</t>
  </si>
  <si>
    <t>Mońki</t>
  </si>
  <si>
    <t>Sosnowska Kornelia</t>
  </si>
  <si>
    <t>Górecki Mateusz</t>
  </si>
  <si>
    <t>Holz Jakub</t>
  </si>
  <si>
    <t>Bąbka Antoni</t>
  </si>
  <si>
    <t>Plopa Zofia</t>
  </si>
  <si>
    <t>Postomino</t>
  </si>
  <si>
    <t>Wilińska Maja</t>
  </si>
  <si>
    <t>Bedus Zuzanna</t>
  </si>
  <si>
    <t>Mazalon Nela</t>
  </si>
  <si>
    <t>Zydel Antoni</t>
  </si>
  <si>
    <t>Wiliński Oliwier</t>
  </si>
  <si>
    <t>Wyszatycki Krzysztof</t>
  </si>
  <si>
    <t>Wilińska Julia</t>
  </si>
  <si>
    <t>Mazalon Mateusz</t>
  </si>
  <si>
    <t>Luboński Mikołaj</t>
  </si>
  <si>
    <t>Jezierzany</t>
  </si>
  <si>
    <t>Tyszko Marek</t>
  </si>
  <si>
    <t>Świstek Maja</t>
  </si>
  <si>
    <t>Lisiak Agata</t>
  </si>
  <si>
    <t>Lisiak Tomasz</t>
  </si>
  <si>
    <t>Borychowski Mariusz</t>
  </si>
  <si>
    <t>Malechowo</t>
  </si>
  <si>
    <t>Jabłoński Tomasz</t>
  </si>
  <si>
    <t>Szpiter Tomasz</t>
  </si>
  <si>
    <t>Złotoryja</t>
  </si>
  <si>
    <t>Dąbrowski Aleksander</t>
  </si>
  <si>
    <t>Szczypior Ignacy</t>
  </si>
  <si>
    <t>Purol Zofia</t>
  </si>
  <si>
    <t>E</t>
  </si>
  <si>
    <t>Pawełek Matylda</t>
  </si>
  <si>
    <t>Lena Grajewska</t>
  </si>
  <si>
    <t>Staciwa Jan</t>
  </si>
  <si>
    <t>Kozdra Mikołaj</t>
  </si>
  <si>
    <t>Szymczewski Jakub</t>
  </si>
  <si>
    <t>Imajłowicz Wiktoria</t>
  </si>
  <si>
    <t>Kostuj Dominika</t>
  </si>
  <si>
    <t>Kuczun Amtoni</t>
  </si>
  <si>
    <t>Pawełek Antonina</t>
  </si>
  <si>
    <t>Karsino</t>
  </si>
  <si>
    <t>Kuczun Oliwia</t>
  </si>
  <si>
    <t>Kozdra Karol</t>
  </si>
  <si>
    <t>Strześniewski Tymoteusz</t>
  </si>
  <si>
    <t>Kowalik Zofia</t>
  </si>
  <si>
    <t>Izmajłowicz Amelia</t>
  </si>
  <si>
    <t>Zydel Kajetan</t>
  </si>
  <si>
    <t>Świstek Patryk</t>
  </si>
  <si>
    <t>Kostuj Katarzyna</t>
  </si>
  <si>
    <t>Kusice</t>
  </si>
  <si>
    <t>Walczak Oskar</t>
  </si>
  <si>
    <t xml:space="preserve">Latański Radosław </t>
  </si>
  <si>
    <t>Krygowski Mateusz</t>
  </si>
  <si>
    <t>Tomasz Bińczyk</t>
  </si>
  <si>
    <t>Gałkowski Damian</t>
  </si>
  <si>
    <t xml:space="preserve">Sławsko </t>
  </si>
  <si>
    <t>Kozdra Piotr</t>
  </si>
  <si>
    <t>Sieklucki Bartosz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</si>
</sst>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h]:mm:ss;@"/>
    <numFmt numFmtId="165" formatCode="hh:mm:ss.00"/>
    <numFmt numFmtId="166" formatCode="mm:ss.00"/>
    <numFmt numFmtId="167" formatCode="m:ss.00"/>
    <numFmt numFmtId="168" formatCode="0.0"/>
  </numFmts>
  <fonts count="4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0"/>
      <color rgb="FFFF0000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i/>
      <sz val="14"/>
      <color rgb="FF0000CC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7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7"/>
      <color theme="1"/>
      <name val="Calibri"/>
      <family val="2"/>
      <charset val="238"/>
      <scheme val="minor"/>
    </font>
    <font>
      <sz val="6"/>
      <color rgb="FFFF0000"/>
      <name val="Calibri"/>
      <family val="2"/>
      <charset val="238"/>
      <scheme val="minor"/>
    </font>
    <font>
      <b/>
      <sz val="7"/>
      <color theme="1"/>
      <name val="Times New Roman"/>
      <family val="1"/>
      <charset val="238"/>
    </font>
    <font>
      <b/>
      <sz val="7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sz val="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4"/>
      <color rgb="FF000000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i/>
      <sz val="16"/>
      <color rgb="FF0000CC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0000CC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14"/>
      <color rgb="FF000000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sz val="12"/>
      <color rgb="FF0000CC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0"/>
      <color theme="1"/>
      <name val="Calibri"/>
      <family val="2"/>
      <charset val="238"/>
      <scheme val="minor"/>
    </font>
    <font>
      <b/>
      <i/>
      <sz val="14"/>
      <color rgb="FF0000FF"/>
      <name val="Calibri"/>
      <family val="2"/>
      <charset val="238"/>
      <scheme val="minor"/>
    </font>
    <font>
      <b/>
      <i/>
      <sz val="16"/>
      <color rgb="FF0000FF"/>
      <name val="Calibri"/>
      <family val="2"/>
      <charset val="238"/>
      <scheme val="minor"/>
    </font>
    <font>
      <b/>
      <sz val="16"/>
      <color rgb="FF0000FF"/>
      <name val="Calibri"/>
      <family val="2"/>
      <charset val="238"/>
      <scheme val="minor"/>
    </font>
    <font>
      <b/>
      <sz val="14"/>
      <color rgb="FF0000FF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4"/>
      <color theme="1"/>
      <name val="Times New Roman"/>
      <family val="1"/>
      <charset val="238"/>
    </font>
    <font>
      <sz val="2"/>
      <color theme="1"/>
      <name val="Times New Roman"/>
      <family val="1"/>
      <charset val="238"/>
    </font>
    <font>
      <b/>
      <sz val="14"/>
      <color rgb="FFFF0000"/>
      <name val="Calibri"/>
      <family val="2"/>
      <charset val="238"/>
      <scheme val="minor"/>
    </font>
    <font>
      <i/>
      <sz val="16"/>
      <color rgb="FF0000FF"/>
      <name val="Calibri"/>
      <family val="2"/>
      <charset val="238"/>
      <scheme val="minor"/>
    </font>
    <font>
      <b/>
      <sz val="14"/>
      <name val="Times New Roman"/>
      <family val="1"/>
      <charset val="238"/>
    </font>
    <font>
      <sz val="14"/>
      <color rgb="FF0033CC"/>
      <name val="Times New Roman"/>
      <family val="1"/>
      <charset val="238"/>
    </font>
    <font>
      <sz val="12"/>
      <color rgb="FF0033CC"/>
      <name val="Times New Roman"/>
      <family val="1"/>
      <charset val="238"/>
    </font>
    <font>
      <sz val="12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/>
        <bgColor rgb="FF000000"/>
      </patternFill>
    </fill>
  </fills>
  <borders count="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1" fillId="0" borderId="0"/>
    <xf numFmtId="166" fontId="2" fillId="0" borderId="0"/>
    <xf numFmtId="0" fontId="1" fillId="6" borderId="0" applyNumberFormat="0" applyBorder="0" applyAlignment="0" applyProtection="0"/>
  </cellStyleXfs>
  <cellXfs count="24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2" xfId="0" applyFont="1" applyBorder="1"/>
    <xf numFmtId="167" fontId="9" fillId="0" borderId="3" xfId="0" applyNumberFormat="1" applyFont="1" applyBorder="1"/>
    <xf numFmtId="164" fontId="12" fillId="0" borderId="0" xfId="0" applyNumberFormat="1" applyFont="1"/>
    <xf numFmtId="167" fontId="12" fillId="0" borderId="4" xfId="0" applyNumberFormat="1" applyFont="1" applyBorder="1"/>
    <xf numFmtId="167" fontId="12" fillId="0" borderId="0" xfId="0" applyNumberFormat="1" applyFont="1"/>
    <xf numFmtId="167" fontId="12" fillId="0" borderId="5" xfId="0" applyNumberFormat="1" applyFont="1" applyBorder="1"/>
    <xf numFmtId="0" fontId="14" fillId="0" borderId="6" xfId="0" applyFont="1" applyBorder="1" applyAlignment="1">
      <alignment horizontal="center"/>
    </xf>
    <xf numFmtId="167" fontId="15" fillId="0" borderId="4" xfId="0" applyNumberFormat="1" applyFont="1" applyBorder="1"/>
    <xf numFmtId="167" fontId="15" fillId="0" borderId="0" xfId="0" applyNumberFormat="1" applyFont="1"/>
    <xf numFmtId="164" fontId="15" fillId="0" borderId="0" xfId="0" applyNumberFormat="1" applyFont="1"/>
    <xf numFmtId="167" fontId="15" fillId="0" borderId="5" xfId="0" applyNumberFormat="1" applyFont="1" applyBorder="1"/>
    <xf numFmtId="0" fontId="18" fillId="2" borderId="7" xfId="0" applyFont="1" applyFill="1" applyBorder="1"/>
    <xf numFmtId="0" fontId="19" fillId="0" borderId="0" xfId="0" applyFont="1"/>
    <xf numFmtId="0" fontId="2" fillId="0" borderId="0" xfId="0" applyFont="1" applyAlignment="1">
      <alignment horizontal="center"/>
    </xf>
    <xf numFmtId="0" fontId="19" fillId="0" borderId="5" xfId="0" applyFont="1" applyBorder="1"/>
    <xf numFmtId="0" fontId="2" fillId="0" borderId="5" xfId="0" applyFont="1" applyBorder="1" applyAlignment="1">
      <alignment horizontal="center"/>
    </xf>
    <xf numFmtId="0" fontId="23" fillId="0" borderId="0" xfId="0" applyFont="1"/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7" fontId="22" fillId="4" borderId="4" xfId="0" applyNumberFormat="1" applyFont="1" applyFill="1" applyBorder="1"/>
    <xf numFmtId="165" fontId="6" fillId="0" borderId="5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3" fontId="26" fillId="4" borderId="1" xfId="0" applyNumberFormat="1" applyFont="1" applyFill="1" applyBorder="1"/>
    <xf numFmtId="3" fontId="26" fillId="0" borderId="0" xfId="0" applyNumberFormat="1" applyFont="1"/>
    <xf numFmtId="0" fontId="27" fillId="0" borderId="0" xfId="0" applyFont="1" applyAlignment="1">
      <alignment horizontal="center"/>
    </xf>
    <xf numFmtId="0" fontId="19" fillId="2" borderId="12" xfId="0" applyFont="1" applyFill="1" applyBorder="1"/>
    <xf numFmtId="3" fontId="25" fillId="0" borderId="14" xfId="0" applyNumberFormat="1" applyFont="1" applyBorder="1" applyAlignment="1">
      <alignment horizontal="center"/>
    </xf>
    <xf numFmtId="167" fontId="30" fillId="3" borderId="3" xfId="0" applyNumberFormat="1" applyFont="1" applyFill="1" applyBorder="1"/>
    <xf numFmtId="167" fontId="31" fillId="3" borderId="3" xfId="0" applyNumberFormat="1" applyFont="1" applyFill="1" applyBorder="1"/>
    <xf numFmtId="0" fontId="32" fillId="0" borderId="1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167" fontId="34" fillId="3" borderId="4" xfId="0" applyNumberFormat="1" applyFont="1" applyFill="1" applyBorder="1"/>
    <xf numFmtId="164" fontId="34" fillId="3" borderId="4" xfId="0" applyNumberFormat="1" applyFont="1" applyFill="1" applyBorder="1"/>
    <xf numFmtId="167" fontId="34" fillId="3" borderId="0" xfId="0" applyNumberFormat="1" applyFont="1" applyFill="1"/>
    <xf numFmtId="164" fontId="34" fillId="3" borderId="0" xfId="0" applyNumberFormat="1" applyFont="1" applyFill="1"/>
    <xf numFmtId="166" fontId="34" fillId="3" borderId="4" xfId="0" applyNumberFormat="1" applyFont="1" applyFill="1" applyBorder="1"/>
    <xf numFmtId="166" fontId="34" fillId="3" borderId="0" xfId="0" applyNumberFormat="1" applyFont="1" applyFill="1"/>
    <xf numFmtId="166" fontId="34" fillId="3" borderId="5" xfId="0" applyNumberFormat="1" applyFont="1" applyFill="1" applyBorder="1"/>
    <xf numFmtId="167" fontId="34" fillId="3" borderId="5" xfId="0" applyNumberFormat="1" applyFont="1" applyFill="1" applyBorder="1"/>
    <xf numFmtId="0" fontId="4" fillId="3" borderId="0" xfId="0" applyFont="1" applyFill="1"/>
    <xf numFmtId="0" fontId="36" fillId="0" borderId="1" xfId="0" applyFont="1" applyBorder="1" applyAlignment="1">
      <alignment horizontal="center"/>
    </xf>
    <xf numFmtId="0" fontId="36" fillId="0" borderId="0" xfId="0" applyFont="1" applyAlignment="1">
      <alignment horizontal="center"/>
    </xf>
    <xf numFmtId="3" fontId="37" fillId="0" borderId="3" xfId="0" applyNumberFormat="1" applyFont="1" applyBorder="1" applyAlignment="1">
      <alignment horizontal="center"/>
    </xf>
    <xf numFmtId="3" fontId="38" fillId="4" borderId="1" xfId="0" applyNumberFormat="1" applyFont="1" applyFill="1" applyBorder="1"/>
    <xf numFmtId="3" fontId="38" fillId="0" borderId="0" xfId="0" applyNumberFormat="1" applyFont="1"/>
    <xf numFmtId="0" fontId="38" fillId="0" borderId="0" xfId="0" applyFont="1" applyAlignment="1">
      <alignment horizontal="center"/>
    </xf>
    <xf numFmtId="168" fontId="37" fillId="0" borderId="3" xfId="0" applyNumberFormat="1" applyFont="1" applyBorder="1" applyAlignment="1">
      <alignment horizontal="center"/>
    </xf>
    <xf numFmtId="0" fontId="39" fillId="0" borderId="0" xfId="0" applyFont="1"/>
    <xf numFmtId="0" fontId="20" fillId="0" borderId="5" xfId="0" applyFont="1" applyBorder="1" applyAlignment="1">
      <alignment vertical="center"/>
    </xf>
    <xf numFmtId="2" fontId="9" fillId="0" borderId="3" xfId="0" applyNumberFormat="1" applyFont="1" applyBorder="1"/>
    <xf numFmtId="1" fontId="37" fillId="0" borderId="3" xfId="0" applyNumberFormat="1" applyFont="1" applyBorder="1" applyAlignment="1">
      <alignment horizontal="center"/>
    </xf>
    <xf numFmtId="1" fontId="23" fillId="0" borderId="3" xfId="0" applyNumberFormat="1" applyFont="1" applyBorder="1" applyAlignment="1">
      <alignment horizontal="center"/>
    </xf>
    <xf numFmtId="165" fontId="6" fillId="4" borderId="12" xfId="0" applyNumberFormat="1" applyFont="1" applyFill="1" applyBorder="1" applyAlignment="1">
      <alignment horizontal="center"/>
    </xf>
    <xf numFmtId="166" fontId="10" fillId="3" borderId="12" xfId="0" applyNumberFormat="1" applyFont="1" applyFill="1" applyBorder="1"/>
    <xf numFmtId="167" fontId="10" fillId="3" borderId="12" xfId="0" applyNumberFormat="1" applyFont="1" applyFill="1" applyBorder="1"/>
    <xf numFmtId="167" fontId="10" fillId="0" borderId="12" xfId="0" applyNumberFormat="1" applyFont="1" applyBorder="1"/>
    <xf numFmtId="165" fontId="6" fillId="4" borderId="16" xfId="0" applyNumberFormat="1" applyFont="1" applyFill="1" applyBorder="1" applyAlignment="1">
      <alignment horizontal="center"/>
    </xf>
    <xf numFmtId="168" fontId="25" fillId="4" borderId="16" xfId="0" applyNumberFormat="1" applyFont="1" applyFill="1" applyBorder="1" applyAlignment="1">
      <alignment horizontal="center"/>
    </xf>
    <xf numFmtId="167" fontId="30" fillId="3" borderId="12" xfId="0" applyNumberFormat="1" applyFont="1" applyFill="1" applyBorder="1"/>
    <xf numFmtId="167" fontId="9" fillId="0" borderId="12" xfId="0" applyNumberFormat="1" applyFont="1" applyBorder="1"/>
    <xf numFmtId="167" fontId="11" fillId="0" borderId="12" xfId="0" applyNumberFormat="1" applyFont="1" applyBorder="1"/>
    <xf numFmtId="168" fontId="37" fillId="4" borderId="16" xfId="0" applyNumberFormat="1" applyFont="1" applyFill="1" applyBorder="1" applyAlignment="1">
      <alignment horizontal="center"/>
    </xf>
    <xf numFmtId="166" fontId="34" fillId="3" borderId="12" xfId="0" applyNumberFormat="1" applyFont="1" applyFill="1" applyBorder="1"/>
    <xf numFmtId="167" fontId="34" fillId="3" borderId="12" xfId="0" applyNumberFormat="1" applyFont="1" applyFill="1" applyBorder="1"/>
    <xf numFmtId="167" fontId="15" fillId="0" borderId="12" xfId="0" applyNumberFormat="1" applyFont="1" applyBorder="1"/>
    <xf numFmtId="167" fontId="12" fillId="0" borderId="12" xfId="0" applyNumberFormat="1" applyFont="1" applyBorder="1"/>
    <xf numFmtId="3" fontId="38" fillId="5" borderId="16" xfId="0" applyNumberFormat="1" applyFont="1" applyFill="1" applyBorder="1"/>
    <xf numFmtId="167" fontId="22" fillId="5" borderId="16" xfId="0" applyNumberFormat="1" applyFont="1" applyFill="1" applyBorder="1"/>
    <xf numFmtId="0" fontId="39" fillId="2" borderId="16" xfId="0" applyFont="1" applyFill="1" applyBorder="1"/>
    <xf numFmtId="165" fontId="6" fillId="2" borderId="16" xfId="0" applyNumberFormat="1" applyFont="1" applyFill="1" applyBorder="1" applyAlignment="1">
      <alignment horizontal="center"/>
    </xf>
    <xf numFmtId="0" fontId="35" fillId="3" borderId="12" xfId="0" applyFont="1" applyFill="1" applyBorder="1"/>
    <xf numFmtId="0" fontId="16" fillId="0" borderId="12" xfId="0" applyFont="1" applyBorder="1"/>
    <xf numFmtId="0" fontId="13" fillId="0" borderId="12" xfId="0" applyFont="1" applyBorder="1"/>
    <xf numFmtId="3" fontId="38" fillId="2" borderId="16" xfId="0" applyNumberFormat="1" applyFont="1" applyFill="1" applyBorder="1"/>
    <xf numFmtId="0" fontId="23" fillId="2" borderId="16" xfId="0" applyFont="1" applyFill="1" applyBorder="1"/>
    <xf numFmtId="3" fontId="38" fillId="4" borderId="16" xfId="0" applyNumberFormat="1" applyFont="1" applyFill="1" applyBorder="1"/>
    <xf numFmtId="167" fontId="21" fillId="4" borderId="16" xfId="0" applyNumberFormat="1" applyFont="1" applyFill="1" applyBorder="1"/>
    <xf numFmtId="3" fontId="26" fillId="4" borderId="16" xfId="0" applyNumberFormat="1" applyFont="1" applyFill="1" applyBorder="1"/>
    <xf numFmtId="164" fontId="34" fillId="3" borderId="12" xfId="0" applyNumberFormat="1" applyFont="1" applyFill="1" applyBorder="1"/>
    <xf numFmtId="167" fontId="30" fillId="3" borderId="13" xfId="0" applyNumberFormat="1" applyFont="1" applyFill="1" applyBorder="1"/>
    <xf numFmtId="167" fontId="31" fillId="3" borderId="13" xfId="0" applyNumberFormat="1" applyFont="1" applyFill="1" applyBorder="1"/>
    <xf numFmtId="167" fontId="31" fillId="3" borderId="8" xfId="0" applyNumberFormat="1" applyFont="1" applyFill="1" applyBorder="1"/>
    <xf numFmtId="167" fontId="30" fillId="3" borderId="8" xfId="0" applyNumberFormat="1" applyFont="1" applyFill="1" applyBorder="1"/>
    <xf numFmtId="167" fontId="9" fillId="0" borderId="8" xfId="0" applyNumberFormat="1" applyFont="1" applyBorder="1"/>
    <xf numFmtId="3" fontId="37" fillId="0" borderId="8" xfId="0" applyNumberFormat="1" applyFont="1" applyBorder="1" applyAlignment="1">
      <alignment horizontal="center"/>
    </xf>
    <xf numFmtId="165" fontId="6" fillId="4" borderId="20" xfId="0" applyNumberFormat="1" applyFont="1" applyFill="1" applyBorder="1" applyAlignment="1">
      <alignment horizontal="center"/>
    </xf>
    <xf numFmtId="164" fontId="15" fillId="0" borderId="12" xfId="0" applyNumberFormat="1" applyFont="1" applyBorder="1"/>
    <xf numFmtId="164" fontId="12" fillId="0" borderId="12" xfId="0" applyNumberFormat="1" applyFont="1" applyBorder="1"/>
    <xf numFmtId="165" fontId="6" fillId="4" borderId="21" xfId="0" applyNumberFormat="1" applyFont="1" applyFill="1" applyBorder="1" applyAlignment="1">
      <alignment horizontal="center"/>
    </xf>
    <xf numFmtId="167" fontId="22" fillId="2" borderId="16" xfId="0" applyNumberFormat="1" applyFont="1" applyFill="1" applyBorder="1"/>
    <xf numFmtId="165" fontId="6" fillId="0" borderId="22" xfId="0" applyNumberFormat="1" applyFont="1" applyBorder="1" applyAlignment="1">
      <alignment horizontal="center"/>
    </xf>
    <xf numFmtId="165" fontId="6" fillId="0" borderId="18" xfId="0" applyNumberFormat="1" applyFont="1" applyBorder="1" applyAlignment="1">
      <alignment horizontal="center"/>
    </xf>
    <xf numFmtId="167" fontId="22" fillId="4" borderId="1" xfId="0" applyNumberFormat="1" applyFont="1" applyFill="1" applyBorder="1"/>
    <xf numFmtId="167" fontId="22" fillId="4" borderId="16" xfId="0" applyNumberFormat="1" applyFont="1" applyFill="1" applyBorder="1"/>
    <xf numFmtId="3" fontId="26" fillId="0" borderId="5" xfId="0" applyNumberFormat="1" applyFont="1" applyBorder="1"/>
    <xf numFmtId="3" fontId="38" fillId="0" borderId="5" xfId="0" applyNumberFormat="1" applyFont="1" applyBorder="1"/>
    <xf numFmtId="0" fontId="2" fillId="2" borderId="19" xfId="0" applyFont="1" applyFill="1" applyBorder="1" applyAlignment="1">
      <alignment horizontal="center"/>
    </xf>
    <xf numFmtId="0" fontId="0" fillId="3" borderId="0" xfId="0" applyFill="1"/>
    <xf numFmtId="1" fontId="23" fillId="3" borderId="3" xfId="0" applyNumberFormat="1" applyFont="1" applyFill="1" applyBorder="1" applyAlignment="1">
      <alignment horizontal="center"/>
    </xf>
    <xf numFmtId="3" fontId="25" fillId="0" borderId="13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3" fontId="26" fillId="0" borderId="3" xfId="0" applyNumberFormat="1" applyFont="1" applyBorder="1"/>
    <xf numFmtId="164" fontId="34" fillId="3" borderId="5" xfId="0" applyNumberFormat="1" applyFont="1" applyFill="1" applyBorder="1"/>
    <xf numFmtId="0" fontId="23" fillId="2" borderId="7" xfId="0" applyFont="1" applyFill="1" applyBorder="1"/>
    <xf numFmtId="165" fontId="6" fillId="0" borderId="25" xfId="0" applyNumberFormat="1" applyFont="1" applyBorder="1" applyAlignment="1">
      <alignment horizontal="center"/>
    </xf>
    <xf numFmtId="165" fontId="6" fillId="0" borderId="26" xfId="0" applyNumberFormat="1" applyFont="1" applyBorder="1" applyAlignment="1">
      <alignment horizontal="center"/>
    </xf>
    <xf numFmtId="3" fontId="26" fillId="2" borderId="26" xfId="0" applyNumberFormat="1" applyFont="1" applyFill="1" applyBorder="1"/>
    <xf numFmtId="167" fontId="22" fillId="2" borderId="5" xfId="0" applyNumberFormat="1" applyFont="1" applyFill="1" applyBorder="1"/>
    <xf numFmtId="0" fontId="6" fillId="2" borderId="16" xfId="0" applyFont="1" applyFill="1" applyBorder="1"/>
    <xf numFmtId="165" fontId="6" fillId="2" borderId="12" xfId="0" applyNumberFormat="1" applyFont="1" applyFill="1" applyBorder="1" applyAlignment="1">
      <alignment horizontal="center"/>
    </xf>
    <xf numFmtId="1" fontId="44" fillId="0" borderId="3" xfId="0" applyNumberFormat="1" applyFont="1" applyBorder="1" applyAlignment="1">
      <alignment horizontal="center"/>
    </xf>
    <xf numFmtId="167" fontId="30" fillId="7" borderId="3" xfId="0" applyNumberFormat="1" applyFont="1" applyFill="1" applyBorder="1"/>
    <xf numFmtId="168" fontId="44" fillId="0" borderId="3" xfId="0" applyNumberFormat="1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2" fillId="3" borderId="17" xfId="0" applyFont="1" applyFill="1" applyBorder="1"/>
    <xf numFmtId="3" fontId="25" fillId="0" borderId="19" xfId="0" applyNumberFormat="1" applyFont="1" applyBorder="1" applyAlignment="1">
      <alignment horizontal="center"/>
    </xf>
    <xf numFmtId="165" fontId="6" fillId="0" borderId="20" xfId="0" applyNumberFormat="1" applyFont="1" applyBorder="1" applyAlignment="1">
      <alignment horizontal="center"/>
    </xf>
    <xf numFmtId="14" fontId="24" fillId="3" borderId="11" xfId="0" applyNumberFormat="1" applyFont="1" applyFill="1" applyBorder="1" applyAlignment="1">
      <alignment horizontal="center"/>
    </xf>
    <xf numFmtId="14" fontId="24" fillId="0" borderId="11" xfId="0" applyNumberFormat="1" applyFont="1" applyBorder="1" applyAlignment="1">
      <alignment horizontal="center"/>
    </xf>
    <xf numFmtId="14" fontId="24" fillId="0" borderId="6" xfId="0" applyNumberFormat="1" applyFont="1" applyBorder="1" applyAlignment="1">
      <alignment horizontal="center"/>
    </xf>
    <xf numFmtId="1" fontId="6" fillId="3" borderId="3" xfId="0" applyNumberFormat="1" applyFont="1" applyFill="1" applyBorder="1" applyAlignment="1">
      <alignment horizontal="center"/>
    </xf>
    <xf numFmtId="0" fontId="17" fillId="3" borderId="9" xfId="0" applyFont="1" applyFill="1" applyBorder="1" applyAlignment="1">
      <alignment horizontal="center"/>
    </xf>
    <xf numFmtId="3" fontId="25" fillId="3" borderId="3" xfId="0" applyNumberFormat="1" applyFont="1" applyFill="1" applyBorder="1" applyAlignment="1">
      <alignment horizontal="center"/>
    </xf>
    <xf numFmtId="165" fontId="6" fillId="3" borderId="3" xfId="0" applyNumberFormat="1" applyFont="1" applyFill="1" applyBorder="1" applyAlignment="1">
      <alignment horizontal="center"/>
    </xf>
    <xf numFmtId="0" fontId="2" fillId="3" borderId="0" xfId="0" applyFont="1" applyFill="1"/>
    <xf numFmtId="0" fontId="22" fillId="3" borderId="12" xfId="0" applyFont="1" applyFill="1" applyBorder="1"/>
    <xf numFmtId="0" fontId="2" fillId="3" borderId="12" xfId="0" applyFont="1" applyFill="1" applyBorder="1"/>
    <xf numFmtId="3" fontId="25" fillId="3" borderId="8" xfId="0" applyNumberFormat="1" applyFont="1" applyFill="1" applyBorder="1" applyAlignment="1">
      <alignment horizontal="center"/>
    </xf>
    <xf numFmtId="0" fontId="17" fillId="3" borderId="0" xfId="0" applyFont="1" applyFill="1"/>
    <xf numFmtId="0" fontId="2" fillId="3" borderId="7" xfId="0" applyFont="1" applyFill="1" applyBorder="1"/>
    <xf numFmtId="0" fontId="2" fillId="3" borderId="12" xfId="0" applyFont="1" applyFill="1" applyBorder="1" applyAlignment="1">
      <alignment horizontal="center"/>
    </xf>
    <xf numFmtId="3" fontId="26" fillId="3" borderId="16" xfId="0" applyNumberFormat="1" applyFont="1" applyFill="1" applyBorder="1"/>
    <xf numFmtId="165" fontId="6" fillId="3" borderId="20" xfId="0" applyNumberFormat="1" applyFont="1" applyFill="1" applyBorder="1" applyAlignment="1">
      <alignment horizontal="center"/>
    </xf>
    <xf numFmtId="164" fontId="15" fillId="3" borderId="12" xfId="0" applyNumberFormat="1" applyFont="1" applyFill="1" applyBorder="1"/>
    <xf numFmtId="0" fontId="8" fillId="3" borderId="2" xfId="0" applyFont="1" applyFill="1" applyBorder="1"/>
    <xf numFmtId="0" fontId="20" fillId="3" borderId="0" xfId="0" applyFont="1" applyFill="1" applyAlignment="1">
      <alignment vertical="center"/>
    </xf>
    <xf numFmtId="0" fontId="2" fillId="3" borderId="0" xfId="0" applyFont="1" applyFill="1" applyAlignment="1">
      <alignment horizontal="center"/>
    </xf>
    <xf numFmtId="3" fontId="26" fillId="3" borderId="0" xfId="0" applyNumberFormat="1" applyFont="1" applyFill="1"/>
    <xf numFmtId="165" fontId="6" fillId="3" borderId="5" xfId="0" applyNumberFormat="1" applyFont="1" applyFill="1" applyBorder="1" applyAlignment="1">
      <alignment horizontal="center"/>
    </xf>
    <xf numFmtId="164" fontId="15" fillId="3" borderId="5" xfId="0" applyNumberFormat="1" applyFont="1" applyFill="1" applyBorder="1"/>
    <xf numFmtId="165" fontId="29" fillId="3" borderId="8" xfId="0" applyNumberFormat="1" applyFont="1" applyFill="1" applyBorder="1" applyAlignment="1">
      <alignment horizontal="center"/>
    </xf>
    <xf numFmtId="165" fontId="29" fillId="3" borderId="3" xfId="0" applyNumberFormat="1" applyFont="1" applyFill="1" applyBorder="1" applyAlignment="1">
      <alignment horizontal="center"/>
    </xf>
    <xf numFmtId="0" fontId="10" fillId="3" borderId="24" xfId="0" applyFont="1" applyFill="1" applyBorder="1"/>
    <xf numFmtId="0" fontId="19" fillId="3" borderId="12" xfId="0" applyFont="1" applyFill="1" applyBorder="1"/>
    <xf numFmtId="167" fontId="22" fillId="3" borderId="12" xfId="0" applyNumberFormat="1" applyFont="1" applyFill="1" applyBorder="1"/>
    <xf numFmtId="167" fontId="15" fillId="3" borderId="12" xfId="0" applyNumberFormat="1" applyFont="1" applyFill="1" applyBorder="1"/>
    <xf numFmtId="0" fontId="8" fillId="3" borderId="23" xfId="0" applyFont="1" applyFill="1" applyBorder="1"/>
    <xf numFmtId="0" fontId="19" fillId="3" borderId="0" xfId="0" applyFont="1" applyFill="1"/>
    <xf numFmtId="165" fontId="6" fillId="3" borderId="0" xfId="0" applyNumberFormat="1" applyFont="1" applyFill="1" applyAlignment="1">
      <alignment horizontal="center"/>
    </xf>
    <xf numFmtId="167" fontId="15" fillId="3" borderId="5" xfId="0" applyNumberFormat="1" applyFont="1" applyFill="1" applyBorder="1"/>
    <xf numFmtId="0" fontId="21" fillId="3" borderId="0" xfId="0" applyFont="1" applyFill="1"/>
    <xf numFmtId="167" fontId="9" fillId="3" borderId="8" xfId="0" applyNumberFormat="1" applyFont="1" applyFill="1" applyBorder="1"/>
    <xf numFmtId="167" fontId="9" fillId="3" borderId="3" xfId="0" applyNumberFormat="1" applyFont="1" applyFill="1" applyBorder="1"/>
    <xf numFmtId="0" fontId="42" fillId="3" borderId="15" xfId="0" applyFont="1" applyFill="1" applyBorder="1"/>
    <xf numFmtId="0" fontId="22" fillId="3" borderId="4" xfId="0" applyFont="1" applyFill="1" applyBorder="1"/>
    <xf numFmtId="0" fontId="19" fillId="3" borderId="4" xfId="0" applyFont="1" applyFill="1" applyBorder="1"/>
    <xf numFmtId="0" fontId="2" fillId="3" borderId="1" xfId="0" applyFont="1" applyFill="1" applyBorder="1" applyAlignment="1">
      <alignment horizontal="center"/>
    </xf>
    <xf numFmtId="3" fontId="26" fillId="3" borderId="1" xfId="0" applyNumberFormat="1" applyFont="1" applyFill="1" applyBorder="1"/>
    <xf numFmtId="167" fontId="22" fillId="3" borderId="4" xfId="0" applyNumberFormat="1" applyFont="1" applyFill="1" applyBorder="1"/>
    <xf numFmtId="167" fontId="15" fillId="3" borderId="4" xfId="0" applyNumberFormat="1" applyFont="1" applyFill="1" applyBorder="1"/>
    <xf numFmtId="0" fontId="2" fillId="3" borderId="19" xfId="0" applyFont="1" applyFill="1" applyBorder="1" applyAlignment="1">
      <alignment horizontal="center"/>
    </xf>
    <xf numFmtId="0" fontId="10" fillId="3" borderId="7" xfId="0" applyFont="1" applyFill="1" applyBorder="1"/>
    <xf numFmtId="0" fontId="42" fillId="3" borderId="7" xfId="0" applyFont="1" applyFill="1" applyBorder="1"/>
    <xf numFmtId="0" fontId="2" fillId="3" borderId="16" xfId="0" applyFont="1" applyFill="1" applyBorder="1" applyAlignment="1">
      <alignment horizontal="center"/>
    </xf>
    <xf numFmtId="0" fontId="20" fillId="3" borderId="0" xfId="0" applyFont="1" applyFill="1" applyAlignment="1">
      <alignment vertical="top"/>
    </xf>
    <xf numFmtId="0" fontId="0" fillId="3" borderId="0" xfId="0" applyFill="1" applyAlignment="1">
      <alignment horizontal="center"/>
    </xf>
    <xf numFmtId="0" fontId="17" fillId="3" borderId="12" xfId="0" applyFont="1" applyFill="1" applyBorder="1"/>
    <xf numFmtId="0" fontId="40" fillId="3" borderId="7" xfId="0" applyFont="1" applyFill="1" applyBorder="1"/>
    <xf numFmtId="0" fontId="8" fillId="3" borderId="5" xfId="0" applyFont="1" applyFill="1" applyBorder="1"/>
    <xf numFmtId="0" fontId="20" fillId="3" borderId="5" xfId="0" applyFont="1" applyFill="1" applyBorder="1"/>
    <xf numFmtId="0" fontId="19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8" fillId="3" borderId="7" xfId="0" applyFont="1" applyFill="1" applyBorder="1"/>
    <xf numFmtId="0" fontId="20" fillId="3" borderId="12" xfId="0" applyFont="1" applyFill="1" applyBorder="1"/>
    <xf numFmtId="165" fontId="6" fillId="3" borderId="12" xfId="0" applyNumberFormat="1" applyFont="1" applyFill="1" applyBorder="1" applyAlignment="1">
      <alignment horizontal="center"/>
    </xf>
    <xf numFmtId="0" fontId="20" fillId="3" borderId="0" xfId="0" applyFont="1" applyFill="1"/>
    <xf numFmtId="3" fontId="26" fillId="3" borderId="5" xfId="0" applyNumberFormat="1" applyFont="1" applyFill="1" applyBorder="1"/>
    <xf numFmtId="167" fontId="15" fillId="3" borderId="0" xfId="0" applyNumberFormat="1" applyFont="1" applyFill="1"/>
    <xf numFmtId="0" fontId="28" fillId="3" borderId="7" xfId="0" applyFont="1" applyFill="1" applyBorder="1"/>
    <xf numFmtId="0" fontId="8" fillId="3" borderId="0" xfId="0" applyFont="1" applyFill="1"/>
    <xf numFmtId="167" fontId="9" fillId="3" borderId="12" xfId="0" applyNumberFormat="1" applyFont="1" applyFill="1" applyBorder="1"/>
    <xf numFmtId="0" fontId="0" fillId="3" borderId="7" xfId="0" applyFill="1" applyBorder="1"/>
    <xf numFmtId="0" fontId="23" fillId="3" borderId="12" xfId="0" applyFont="1" applyFill="1" applyBorder="1"/>
    <xf numFmtId="0" fontId="16" fillId="3" borderId="12" xfId="0" applyFont="1" applyFill="1" applyBorder="1"/>
    <xf numFmtId="0" fontId="27" fillId="3" borderId="0" xfId="0" applyFont="1" applyFill="1" applyAlignment="1">
      <alignment horizontal="center"/>
    </xf>
    <xf numFmtId="167" fontId="31" fillId="7" borderId="3" xfId="0" applyNumberFormat="1" applyFont="1" applyFill="1" applyBorder="1"/>
    <xf numFmtId="168" fontId="25" fillId="3" borderId="16" xfId="0" applyNumberFormat="1" applyFont="1" applyFill="1" applyBorder="1" applyAlignment="1">
      <alignment horizontal="center"/>
    </xf>
    <xf numFmtId="0" fontId="2" fillId="3" borderId="3" xfId="0" applyFont="1" applyFill="1" applyBorder="1"/>
    <xf numFmtId="0" fontId="22" fillId="3" borderId="3" xfId="0" applyFont="1" applyFill="1" applyBorder="1"/>
    <xf numFmtId="0" fontId="2" fillId="3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168" fontId="25" fillId="3" borderId="3" xfId="0" applyNumberFormat="1" applyFont="1" applyFill="1" applyBorder="1" applyAlignment="1">
      <alignment horizontal="center"/>
    </xf>
    <xf numFmtId="21" fontId="23" fillId="0" borderId="3" xfId="0" applyNumberFormat="1" applyFont="1" applyBorder="1" applyAlignment="1">
      <alignment horizontal="center"/>
    </xf>
    <xf numFmtId="168" fontId="25" fillId="0" borderId="3" xfId="0" applyNumberFormat="1" applyFont="1" applyBorder="1" applyAlignment="1">
      <alignment horizontal="center"/>
    </xf>
    <xf numFmtId="21" fontId="43" fillId="0" borderId="3" xfId="0" applyNumberFormat="1" applyFont="1" applyBorder="1" applyAlignment="1">
      <alignment horizontal="center"/>
    </xf>
    <xf numFmtId="0" fontId="21" fillId="3" borderId="3" xfId="0" applyFont="1" applyFill="1" applyBorder="1"/>
    <xf numFmtId="0" fontId="17" fillId="3" borderId="3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/>
    </xf>
    <xf numFmtId="1" fontId="43" fillId="0" borderId="3" xfId="0" applyNumberFormat="1" applyFont="1" applyBorder="1" applyAlignment="1">
      <alignment horizontal="center"/>
    </xf>
    <xf numFmtId="0" fontId="17" fillId="3" borderId="3" xfId="0" applyFont="1" applyFill="1" applyBorder="1" applyAlignment="1">
      <alignment vertical="center"/>
    </xf>
    <xf numFmtId="3" fontId="26" fillId="2" borderId="16" xfId="0" applyNumberFormat="1" applyFont="1" applyFill="1" applyBorder="1"/>
    <xf numFmtId="167" fontId="22" fillId="2" borderId="12" xfId="0" applyNumberFormat="1" applyFont="1" applyFill="1" applyBorder="1"/>
    <xf numFmtId="1" fontId="6" fillId="0" borderId="3" xfId="0" applyNumberFormat="1" applyFont="1" applyBorder="1" applyAlignment="1">
      <alignment horizontal="center"/>
    </xf>
    <xf numFmtId="0" fontId="45" fillId="3" borderId="0" xfId="0" applyFont="1" applyFill="1" applyAlignment="1">
      <alignment vertical="top"/>
    </xf>
    <xf numFmtId="0" fontId="17" fillId="7" borderId="3" xfId="0" applyFont="1" applyFill="1" applyBorder="1" applyAlignment="1">
      <alignment horizontal="center"/>
    </xf>
    <xf numFmtId="3" fontId="26" fillId="5" borderId="16" xfId="0" applyNumberFormat="1" applyFont="1" applyFill="1" applyBorder="1"/>
    <xf numFmtId="167" fontId="22" fillId="5" borderId="12" xfId="0" applyNumberFormat="1" applyFont="1" applyFill="1" applyBorder="1"/>
    <xf numFmtId="0" fontId="41" fillId="3" borderId="3" xfId="0" applyFont="1" applyFill="1" applyBorder="1"/>
    <xf numFmtId="0" fontId="20" fillId="3" borderId="3" xfId="0" applyFont="1" applyFill="1" applyBorder="1"/>
    <xf numFmtId="0" fontId="19" fillId="3" borderId="3" xfId="0" applyFont="1" applyFill="1" applyBorder="1"/>
    <xf numFmtId="3" fontId="26" fillId="3" borderId="3" xfId="0" applyNumberFormat="1" applyFont="1" applyFill="1" applyBorder="1"/>
    <xf numFmtId="167" fontId="22" fillId="3" borderId="3" xfId="0" applyNumberFormat="1" applyFont="1" applyFill="1" applyBorder="1"/>
    <xf numFmtId="166" fontId="34" fillId="3" borderId="3" xfId="0" applyNumberFormat="1" applyFont="1" applyFill="1" applyBorder="1"/>
    <xf numFmtId="167" fontId="34" fillId="3" borderId="3" xfId="0" applyNumberFormat="1" applyFont="1" applyFill="1" applyBorder="1"/>
    <xf numFmtId="167" fontId="15" fillId="3" borderId="3" xfId="0" applyNumberFormat="1" applyFont="1" applyFill="1" applyBorder="1"/>
    <xf numFmtId="167" fontId="15" fillId="0" borderId="3" xfId="0" applyNumberFormat="1" applyFont="1" applyBorder="1"/>
    <xf numFmtId="167" fontId="12" fillId="0" borderId="3" xfId="0" applyNumberFormat="1" applyFont="1" applyBorder="1"/>
    <xf numFmtId="3" fontId="38" fillId="4" borderId="3" xfId="0" applyNumberFormat="1" applyFont="1" applyFill="1" applyBorder="1"/>
    <xf numFmtId="167" fontId="22" fillId="4" borderId="3" xfId="0" applyNumberFormat="1" applyFont="1" applyFill="1" applyBorder="1"/>
    <xf numFmtId="3" fontId="26" fillId="4" borderId="3" xfId="0" applyNumberFormat="1" applyFont="1" applyFill="1" applyBorder="1"/>
    <xf numFmtId="3" fontId="38" fillId="5" borderId="19" xfId="0" applyNumberFormat="1" applyFont="1" applyFill="1" applyBorder="1"/>
    <xf numFmtId="0" fontId="23" fillId="2" borderId="12" xfId="0" applyFont="1" applyFill="1" applyBorder="1"/>
    <xf numFmtId="167" fontId="21" fillId="3" borderId="12" xfId="0" applyNumberFormat="1" applyFont="1" applyFill="1" applyBorder="1"/>
    <xf numFmtId="167" fontId="21" fillId="4" borderId="12" xfId="0" applyNumberFormat="1" applyFont="1" applyFill="1" applyBorder="1"/>
    <xf numFmtId="0" fontId="46" fillId="3" borderId="3" xfId="0" applyFont="1" applyFill="1" applyBorder="1"/>
    <xf numFmtId="0" fontId="47" fillId="3" borderId="3" xfId="0" applyFont="1" applyFill="1" applyBorder="1"/>
    <xf numFmtId="0" fontId="47" fillId="3" borderId="3" xfId="0" applyFont="1" applyFill="1" applyBorder="1" applyAlignment="1">
      <alignment horizontal="center"/>
    </xf>
    <xf numFmtId="0" fontId="48" fillId="3" borderId="3" xfId="0" applyFont="1" applyFill="1" applyBorder="1"/>
    <xf numFmtId="0" fontId="47" fillId="7" borderId="3" xfId="0" applyFont="1" applyFill="1" applyBorder="1" applyAlignment="1">
      <alignment horizontal="center"/>
    </xf>
    <xf numFmtId="0" fontId="47" fillId="3" borderId="3" xfId="0" applyFont="1" applyFill="1" applyBorder="1" applyAlignment="1">
      <alignment vertical="center"/>
    </xf>
  </cellXfs>
  <cellStyles count="4">
    <cellStyle name="20% — akcent 2" xfId="3" builtinId="34" hidden="1"/>
    <cellStyle name="gg:mm:ss,00" xfId="1" xr:uid="{00000000-0005-0000-0000-000001000000}"/>
    <cellStyle name="mm:ss,00" xfId="2" xr:uid="{00000000-0005-0000-0000-000002000000}"/>
    <cellStyle name="Normalny" xfId="0" builtinId="0"/>
  </cellStyles>
  <dxfs count="0"/>
  <tableStyles count="0" defaultTableStyle="TableStyleMedium9" defaultPivotStyle="PivotStyleLight16"/>
  <colors>
    <mruColors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74"/>
  <sheetViews>
    <sheetView tabSelected="1" zoomScale="80" zoomScaleNormal="80" zoomScaleSheetLayoutView="75" zoomScalePageLayoutView="90" workbookViewId="0">
      <selection activeCell="R153" sqref="R153"/>
    </sheetView>
  </sheetViews>
  <sheetFormatPr defaultRowHeight="18" x14ac:dyDescent="0.35"/>
  <cols>
    <col min="1" max="1" width="3.33203125" customWidth="1"/>
    <col min="2" max="2" width="33.5546875" style="22" customWidth="1"/>
    <col min="3" max="3" width="12.33203125" style="18" customWidth="1"/>
    <col min="4" max="4" width="7.109375" style="19" customWidth="1"/>
    <col min="5" max="5" width="12.88671875" style="4" hidden="1" customWidth="1"/>
    <col min="6" max="6" width="15.6640625" style="24" hidden="1" customWidth="1"/>
    <col min="7" max="7" width="8.5546875" style="48" customWidth="1"/>
    <col min="8" max="15" width="8.5546875" style="2" customWidth="1"/>
    <col min="16" max="16" width="8.44140625" style="2" customWidth="1"/>
    <col min="17" max="17" width="8.5546875" style="2" customWidth="1"/>
    <col min="18" max="18" width="8.44140625" style="2" customWidth="1"/>
    <col min="19" max="22" width="7.88671875" style="2" hidden="1" customWidth="1"/>
    <col min="23" max="23" width="12.88671875" style="56" customWidth="1"/>
    <col min="24" max="24" width="15.6640625" style="24" customWidth="1"/>
    <col min="25" max="25" width="12.88671875" style="4" hidden="1" customWidth="1"/>
    <col min="26" max="26" width="15.6640625" style="24" hidden="1" customWidth="1"/>
    <col min="27" max="27" width="12.88671875" style="56" customWidth="1"/>
    <col min="28" max="28" width="15.6640625" style="24" customWidth="1"/>
  </cols>
  <sheetData>
    <row r="1" spans="1:30" ht="33.75" customHeight="1" thickBot="1" x14ac:dyDescent="0.4">
      <c r="A1" s="3" t="s">
        <v>0</v>
      </c>
      <c r="B1" s="1"/>
      <c r="E1" s="38" t="s">
        <v>1</v>
      </c>
      <c r="F1" s="39"/>
      <c r="G1" s="128">
        <v>45906</v>
      </c>
      <c r="H1" s="129">
        <v>45927</v>
      </c>
      <c r="I1" s="130">
        <v>45934</v>
      </c>
      <c r="J1" s="130">
        <v>45941</v>
      </c>
      <c r="K1" s="130">
        <v>45948</v>
      </c>
      <c r="L1" s="130">
        <v>45955</v>
      </c>
      <c r="M1" s="130">
        <v>46130</v>
      </c>
      <c r="N1" s="130">
        <v>46137</v>
      </c>
      <c r="O1" s="130">
        <v>46151</v>
      </c>
      <c r="P1" s="130">
        <v>46172</v>
      </c>
      <c r="Q1" s="130">
        <v>46179</v>
      </c>
      <c r="R1" s="130">
        <v>46186</v>
      </c>
      <c r="S1" s="12"/>
      <c r="T1" s="12"/>
      <c r="U1" s="12"/>
      <c r="V1" s="12"/>
      <c r="W1" s="49" t="s">
        <v>1</v>
      </c>
      <c r="X1" s="23" t="s">
        <v>7</v>
      </c>
      <c r="Y1" s="29" t="s">
        <v>1</v>
      </c>
      <c r="Z1" s="23" t="s">
        <v>4</v>
      </c>
      <c r="AA1" s="111" t="s">
        <v>46</v>
      </c>
      <c r="AB1" s="110" t="s">
        <v>45</v>
      </c>
    </row>
    <row r="2" spans="1:30" ht="15.75" customHeight="1" x14ac:dyDescent="0.35">
      <c r="A2" s="6"/>
      <c r="B2" s="57" t="s">
        <v>49</v>
      </c>
      <c r="C2" s="20"/>
      <c r="D2" s="21"/>
      <c r="E2" s="5" t="s">
        <v>2</v>
      </c>
      <c r="W2" s="50" t="s">
        <v>2</v>
      </c>
      <c r="Y2" s="5" t="s">
        <v>2</v>
      </c>
      <c r="AA2" s="50" t="s">
        <v>2</v>
      </c>
    </row>
    <row r="3" spans="1:30" ht="18" customHeight="1" x14ac:dyDescent="0.4">
      <c r="A3" s="237">
        <v>1</v>
      </c>
      <c r="B3" s="236" t="s">
        <v>37</v>
      </c>
      <c r="C3" s="237" t="s">
        <v>8</v>
      </c>
      <c r="D3" s="238">
        <v>2019</v>
      </c>
      <c r="E3" s="133">
        <v>0</v>
      </c>
      <c r="F3" s="134"/>
      <c r="G3" s="131">
        <v>10</v>
      </c>
      <c r="H3" s="131">
        <v>10</v>
      </c>
      <c r="I3" s="131">
        <v>10</v>
      </c>
      <c r="J3" s="131">
        <v>10</v>
      </c>
      <c r="K3" s="131">
        <v>10</v>
      </c>
      <c r="L3" s="131">
        <v>10</v>
      </c>
      <c r="M3" s="131">
        <v>10</v>
      </c>
      <c r="N3" s="131"/>
      <c r="O3" s="131"/>
      <c r="P3" s="131"/>
      <c r="Q3" s="131"/>
      <c r="R3" s="131"/>
      <c r="S3" s="58"/>
      <c r="T3" s="58"/>
      <c r="U3" s="58"/>
      <c r="V3" s="58"/>
      <c r="W3" s="121">
        <v>1400</v>
      </c>
      <c r="X3" s="60">
        <f t="shared" ref="X3:X11" si="0">SUM(G3:R3)</f>
        <v>70</v>
      </c>
      <c r="Y3" s="30"/>
      <c r="Z3" s="25"/>
      <c r="AA3" s="59">
        <v>1400</v>
      </c>
      <c r="AB3" s="210">
        <f t="shared" ref="AB3:AB11" si="1">SUM(G3:R3)</f>
        <v>70</v>
      </c>
    </row>
    <row r="4" spans="1:30" ht="18" customHeight="1" x14ac:dyDescent="0.4">
      <c r="A4" s="237">
        <f t="shared" ref="A4:A7" si="2">A3+1</f>
        <v>2</v>
      </c>
      <c r="B4" s="236" t="s">
        <v>57</v>
      </c>
      <c r="C4" s="237" t="s">
        <v>39</v>
      </c>
      <c r="D4" s="238">
        <v>2019</v>
      </c>
      <c r="E4" s="133"/>
      <c r="F4" s="134"/>
      <c r="G4" s="131">
        <v>8</v>
      </c>
      <c r="H4" s="131">
        <v>8</v>
      </c>
      <c r="I4" s="131">
        <v>9</v>
      </c>
      <c r="J4" s="131">
        <v>9</v>
      </c>
      <c r="K4" s="131">
        <v>9</v>
      </c>
      <c r="L4" s="131">
        <v>9</v>
      </c>
      <c r="M4" s="131">
        <v>9</v>
      </c>
      <c r="N4" s="131"/>
      <c r="O4" s="131"/>
      <c r="P4" s="131"/>
      <c r="Q4" s="107"/>
      <c r="R4" s="131"/>
      <c r="S4" s="58"/>
      <c r="T4" s="58"/>
      <c r="U4" s="58"/>
      <c r="V4" s="58"/>
      <c r="W4" s="121">
        <v>1400</v>
      </c>
      <c r="X4" s="60">
        <f t="shared" ref="X4:X5" si="3">SUM(G4:R4)</f>
        <v>61</v>
      </c>
      <c r="Y4" s="30"/>
      <c r="Z4" s="25"/>
      <c r="AA4" s="59">
        <v>1400</v>
      </c>
      <c r="AB4" s="210">
        <f t="shared" ref="AB4:AB5" si="4">SUM(G4:R4)</f>
        <v>61</v>
      </c>
      <c r="AD4" s="109"/>
    </row>
    <row r="5" spans="1:30" ht="18" customHeight="1" x14ac:dyDescent="0.4">
      <c r="A5" s="198">
        <f t="shared" si="2"/>
        <v>3</v>
      </c>
      <c r="B5" s="199" t="s">
        <v>26</v>
      </c>
      <c r="C5" s="198" t="s">
        <v>17</v>
      </c>
      <c r="D5" s="209">
        <v>2020</v>
      </c>
      <c r="E5" s="133"/>
      <c r="F5" s="134"/>
      <c r="G5" s="131">
        <v>7</v>
      </c>
      <c r="H5" s="131">
        <v>7</v>
      </c>
      <c r="I5" s="131">
        <v>7</v>
      </c>
      <c r="J5" s="131">
        <v>6</v>
      </c>
      <c r="K5" s="131">
        <v>8</v>
      </c>
      <c r="L5" s="131">
        <v>7</v>
      </c>
      <c r="M5" s="131">
        <v>7</v>
      </c>
      <c r="N5" s="131"/>
      <c r="O5" s="131"/>
      <c r="P5" s="131"/>
      <c r="Q5" s="107"/>
      <c r="R5" s="131"/>
      <c r="S5" s="58"/>
      <c r="T5" s="58"/>
      <c r="U5" s="58"/>
      <c r="V5" s="58"/>
      <c r="W5" s="121">
        <v>1400</v>
      </c>
      <c r="X5" s="60">
        <f t="shared" si="3"/>
        <v>49</v>
      </c>
      <c r="Y5" s="30"/>
      <c r="Z5" s="25"/>
      <c r="AA5" s="59">
        <v>1400</v>
      </c>
      <c r="AB5" s="210">
        <f t="shared" si="4"/>
        <v>49</v>
      </c>
    </row>
    <row r="6" spans="1:30" ht="18" customHeight="1" x14ac:dyDescent="0.4">
      <c r="A6" s="198">
        <f t="shared" si="2"/>
        <v>4</v>
      </c>
      <c r="B6" s="199" t="s">
        <v>38</v>
      </c>
      <c r="C6" s="211" t="s">
        <v>9</v>
      </c>
      <c r="D6" s="209">
        <v>2019</v>
      </c>
      <c r="E6" s="133"/>
      <c r="F6" s="134"/>
      <c r="G6" s="131">
        <v>9</v>
      </c>
      <c r="H6" s="131">
        <v>9</v>
      </c>
      <c r="I6" s="131">
        <v>8</v>
      </c>
      <c r="J6" s="131">
        <v>8</v>
      </c>
      <c r="K6" s="131">
        <v>0</v>
      </c>
      <c r="L6" s="131">
        <v>8</v>
      </c>
      <c r="M6" s="131">
        <v>8</v>
      </c>
      <c r="N6" s="131"/>
      <c r="O6" s="131"/>
      <c r="P6" s="131"/>
      <c r="Q6" s="107"/>
      <c r="R6" s="131"/>
      <c r="S6" s="58"/>
      <c r="T6" s="58"/>
      <c r="U6" s="58"/>
      <c r="V6" s="58"/>
      <c r="W6" s="121">
        <v>1200</v>
      </c>
      <c r="X6" s="60">
        <f t="shared" si="0"/>
        <v>50</v>
      </c>
      <c r="Y6" s="30"/>
      <c r="Z6" s="25"/>
      <c r="AA6" s="59">
        <v>1200</v>
      </c>
      <c r="AB6" s="210">
        <f t="shared" si="1"/>
        <v>50</v>
      </c>
    </row>
    <row r="7" spans="1:30" ht="18" customHeight="1" x14ac:dyDescent="0.4">
      <c r="A7" s="198">
        <f t="shared" si="2"/>
        <v>5</v>
      </c>
      <c r="B7" s="199" t="s">
        <v>15</v>
      </c>
      <c r="C7" s="198" t="s">
        <v>17</v>
      </c>
      <c r="D7" s="209">
        <v>2020</v>
      </c>
      <c r="E7" s="133"/>
      <c r="F7" s="133"/>
      <c r="G7" s="131">
        <v>5</v>
      </c>
      <c r="H7" s="131">
        <v>5</v>
      </c>
      <c r="I7" s="131">
        <v>6</v>
      </c>
      <c r="J7" s="131">
        <v>5</v>
      </c>
      <c r="K7" s="107">
        <v>0</v>
      </c>
      <c r="L7" s="131">
        <v>6</v>
      </c>
      <c r="M7" s="107">
        <v>0</v>
      </c>
      <c r="N7" s="131"/>
      <c r="O7" s="107"/>
      <c r="P7" s="131"/>
      <c r="Q7" s="107"/>
      <c r="R7" s="131"/>
      <c r="S7" s="58"/>
      <c r="T7" s="58"/>
      <c r="U7" s="58"/>
      <c r="V7" s="58"/>
      <c r="W7" s="121">
        <v>1000</v>
      </c>
      <c r="X7" s="60">
        <f t="shared" si="0"/>
        <v>27</v>
      </c>
      <c r="Y7" s="30"/>
      <c r="Z7" s="25"/>
      <c r="AA7" s="59">
        <v>1000</v>
      </c>
      <c r="AB7" s="210">
        <f t="shared" si="1"/>
        <v>27</v>
      </c>
    </row>
    <row r="8" spans="1:30" ht="18" customHeight="1" x14ac:dyDescent="0.4">
      <c r="A8" s="198">
        <v>6</v>
      </c>
      <c r="B8" s="199" t="s">
        <v>14</v>
      </c>
      <c r="C8" s="198" t="s">
        <v>17</v>
      </c>
      <c r="D8" s="209">
        <v>2018</v>
      </c>
      <c r="E8" s="133"/>
      <c r="F8" s="134"/>
      <c r="G8" s="131">
        <v>6</v>
      </c>
      <c r="H8" s="131">
        <v>6</v>
      </c>
      <c r="I8" s="131">
        <v>5</v>
      </c>
      <c r="J8" s="131">
        <v>4</v>
      </c>
      <c r="K8" s="107">
        <v>0</v>
      </c>
      <c r="L8" s="131">
        <v>5</v>
      </c>
      <c r="M8" s="107">
        <v>0</v>
      </c>
      <c r="N8" s="131"/>
      <c r="O8" s="107"/>
      <c r="P8" s="131"/>
      <c r="Q8" s="107"/>
      <c r="R8" s="131"/>
      <c r="S8" s="58"/>
      <c r="T8" s="58"/>
      <c r="U8" s="58"/>
      <c r="V8" s="58"/>
      <c r="W8" s="121">
        <v>1000</v>
      </c>
      <c r="X8" s="60">
        <f t="shared" ref="X8:X10" si="5">SUM(G8:R8)</f>
        <v>26</v>
      </c>
      <c r="Y8" s="30"/>
      <c r="Z8" s="25"/>
      <c r="AA8" s="59">
        <v>1000</v>
      </c>
      <c r="AB8" s="210">
        <f t="shared" ref="AB8:AB10" si="6">SUM(G8:R8)</f>
        <v>26</v>
      </c>
    </row>
    <row r="9" spans="1:30" ht="18" customHeight="1" x14ac:dyDescent="0.4">
      <c r="A9" s="198">
        <v>7</v>
      </c>
      <c r="B9" s="199" t="s">
        <v>105</v>
      </c>
      <c r="C9" s="198" t="s">
        <v>17</v>
      </c>
      <c r="D9" s="209">
        <v>2020</v>
      </c>
      <c r="E9" s="133"/>
      <c r="F9" s="133"/>
      <c r="G9" s="107">
        <v>0</v>
      </c>
      <c r="H9" s="107">
        <v>0</v>
      </c>
      <c r="I9" s="131">
        <v>7</v>
      </c>
      <c r="J9" s="107">
        <v>0</v>
      </c>
      <c r="K9" s="107">
        <v>0</v>
      </c>
      <c r="L9" s="107">
        <v>0</v>
      </c>
      <c r="M9" s="107">
        <v>0</v>
      </c>
      <c r="N9" s="131"/>
      <c r="O9" s="107"/>
      <c r="P9" s="131"/>
      <c r="Q9" s="107"/>
      <c r="R9" s="131"/>
      <c r="S9" s="58"/>
      <c r="T9" s="58"/>
      <c r="U9" s="58"/>
      <c r="V9" s="58"/>
      <c r="W9" s="121">
        <v>200</v>
      </c>
      <c r="X9" s="60">
        <f t="shared" si="5"/>
        <v>7</v>
      </c>
      <c r="Y9" s="30"/>
      <c r="Z9" s="25"/>
      <c r="AA9" s="59">
        <v>200</v>
      </c>
      <c r="AB9" s="210">
        <f t="shared" si="6"/>
        <v>7</v>
      </c>
    </row>
    <row r="10" spans="1:30" ht="18" customHeight="1" x14ac:dyDescent="0.4">
      <c r="A10" s="198">
        <v>8</v>
      </c>
      <c r="B10" s="199" t="s">
        <v>147</v>
      </c>
      <c r="C10" s="198" t="s">
        <v>17</v>
      </c>
      <c r="D10" s="209">
        <v>2021</v>
      </c>
      <c r="E10" s="133"/>
      <c r="F10" s="133"/>
      <c r="G10" s="107">
        <v>0</v>
      </c>
      <c r="H10" s="107">
        <v>0</v>
      </c>
      <c r="I10" s="107">
        <v>0</v>
      </c>
      <c r="J10" s="107">
        <v>0</v>
      </c>
      <c r="K10" s="107">
        <v>0</v>
      </c>
      <c r="L10" s="107">
        <v>0</v>
      </c>
      <c r="M10" s="131">
        <v>6</v>
      </c>
      <c r="N10" s="131"/>
      <c r="O10" s="107"/>
      <c r="P10" s="131"/>
      <c r="Q10" s="107"/>
      <c r="R10" s="131"/>
      <c r="S10" s="58"/>
      <c r="T10" s="58"/>
      <c r="U10" s="58"/>
      <c r="V10" s="58"/>
      <c r="W10" s="121">
        <v>200</v>
      </c>
      <c r="X10" s="60">
        <f t="shared" si="5"/>
        <v>6</v>
      </c>
      <c r="Y10" s="30"/>
      <c r="Z10" s="25"/>
      <c r="AA10" s="59">
        <v>200</v>
      </c>
      <c r="AB10" s="210">
        <f t="shared" si="6"/>
        <v>6</v>
      </c>
    </row>
    <row r="11" spans="1:30" ht="18" customHeight="1" x14ac:dyDescent="0.4">
      <c r="A11" s="198">
        <v>9</v>
      </c>
      <c r="B11" s="199" t="s">
        <v>148</v>
      </c>
      <c r="C11" s="198" t="s">
        <v>17</v>
      </c>
      <c r="D11" s="209">
        <v>2023</v>
      </c>
      <c r="E11" s="133"/>
      <c r="F11" s="133"/>
      <c r="G11" s="107">
        <v>0</v>
      </c>
      <c r="H11" s="107">
        <v>0</v>
      </c>
      <c r="I11" s="107">
        <v>0</v>
      </c>
      <c r="J11" s="107">
        <v>0</v>
      </c>
      <c r="K11" s="107">
        <v>0</v>
      </c>
      <c r="L11" s="107">
        <v>0</v>
      </c>
      <c r="M11" s="131">
        <v>5</v>
      </c>
      <c r="N11" s="131"/>
      <c r="O11" s="107"/>
      <c r="P11" s="131"/>
      <c r="Q11" s="107"/>
      <c r="R11" s="131"/>
      <c r="S11" s="58"/>
      <c r="T11" s="58"/>
      <c r="U11" s="58"/>
      <c r="V11" s="58"/>
      <c r="W11" s="121">
        <v>200</v>
      </c>
      <c r="X11" s="60">
        <f t="shared" si="0"/>
        <v>5</v>
      </c>
      <c r="Y11" s="30"/>
      <c r="Z11" s="25"/>
      <c r="AA11" s="59">
        <v>200</v>
      </c>
      <c r="AB11" s="210">
        <f t="shared" si="1"/>
        <v>5</v>
      </c>
    </row>
    <row r="12" spans="1:30" ht="5.25" customHeight="1" thickBot="1" x14ac:dyDescent="0.45">
      <c r="A12" s="140"/>
      <c r="B12" s="136"/>
      <c r="C12" s="137"/>
      <c r="D12" s="141"/>
      <c r="E12" s="142"/>
      <c r="F12" s="143"/>
      <c r="G12" s="71"/>
      <c r="H12" s="72"/>
      <c r="I12" s="87"/>
      <c r="J12" s="87"/>
      <c r="K12" s="87"/>
      <c r="L12" s="87"/>
      <c r="M12" s="87"/>
      <c r="N12" s="87"/>
      <c r="O12" s="87"/>
      <c r="P12" s="144"/>
      <c r="Q12" s="144"/>
      <c r="R12" s="144"/>
      <c r="S12" s="95"/>
      <c r="T12" s="95"/>
      <c r="U12" s="96"/>
      <c r="V12" s="96"/>
      <c r="W12" s="84"/>
      <c r="X12" s="97"/>
      <c r="Y12" s="86"/>
      <c r="Z12" s="94"/>
      <c r="AA12" s="84"/>
      <c r="AB12" s="97"/>
    </row>
    <row r="13" spans="1:30" ht="15" customHeight="1" x14ac:dyDescent="0.4">
      <c r="A13" s="145"/>
      <c r="B13" s="146" t="s">
        <v>58</v>
      </c>
      <c r="C13" s="135"/>
      <c r="D13" s="147"/>
      <c r="E13" s="148"/>
      <c r="F13" s="149"/>
      <c r="G13" s="45"/>
      <c r="H13" s="42"/>
      <c r="I13" s="43"/>
      <c r="J13" s="43"/>
      <c r="K13" s="43"/>
      <c r="L13" s="43"/>
      <c r="M13" s="113"/>
      <c r="N13" s="113"/>
      <c r="O13" s="113"/>
      <c r="P13" s="150"/>
      <c r="Q13" s="150"/>
      <c r="R13" s="150"/>
      <c r="S13" s="15"/>
      <c r="T13" s="15"/>
      <c r="U13" s="8"/>
      <c r="V13" s="8"/>
      <c r="W13" s="53"/>
      <c r="X13" s="28"/>
      <c r="Y13" s="32"/>
      <c r="Z13" s="28"/>
      <c r="AA13" s="53"/>
      <c r="AB13" s="28"/>
    </row>
    <row r="14" spans="1:30" ht="18" customHeight="1" x14ac:dyDescent="0.4">
      <c r="A14" s="237">
        <v>1</v>
      </c>
      <c r="B14" s="236" t="s">
        <v>61</v>
      </c>
      <c r="C14" s="237" t="s">
        <v>17</v>
      </c>
      <c r="D14" s="238">
        <v>2019</v>
      </c>
      <c r="E14" s="133"/>
      <c r="F14" s="152"/>
      <c r="G14" s="131">
        <v>9</v>
      </c>
      <c r="H14" s="131">
        <v>10</v>
      </c>
      <c r="I14" s="131">
        <v>10</v>
      </c>
      <c r="J14" s="131">
        <v>10</v>
      </c>
      <c r="K14" s="131">
        <v>10</v>
      </c>
      <c r="L14" s="131">
        <v>10</v>
      </c>
      <c r="M14" s="131">
        <v>9</v>
      </c>
      <c r="N14" s="107"/>
      <c r="O14" s="131"/>
      <c r="P14" s="131"/>
      <c r="Q14" s="107"/>
      <c r="R14" s="107"/>
      <c r="S14" s="58"/>
      <c r="T14" s="58"/>
      <c r="U14" s="58"/>
      <c r="V14" s="58"/>
      <c r="W14" s="121">
        <v>1400</v>
      </c>
      <c r="X14" s="60">
        <f>SUM(G14:R14)</f>
        <v>68</v>
      </c>
      <c r="Y14" s="112"/>
      <c r="Z14" s="25"/>
      <c r="AA14" s="59">
        <v>1400</v>
      </c>
      <c r="AB14" s="210">
        <f>SUM(G14:R14)</f>
        <v>68</v>
      </c>
    </row>
    <row r="15" spans="1:30" ht="18" customHeight="1" x14ac:dyDescent="0.4">
      <c r="A15" s="198">
        <f>A14+1</f>
        <v>2</v>
      </c>
      <c r="B15" s="199" t="s">
        <v>16</v>
      </c>
      <c r="C15" s="198" t="s">
        <v>17</v>
      </c>
      <c r="D15" s="201">
        <v>2022</v>
      </c>
      <c r="E15" s="133"/>
      <c r="F15" s="152"/>
      <c r="G15" s="131">
        <v>5</v>
      </c>
      <c r="H15" s="131">
        <v>8</v>
      </c>
      <c r="I15" s="131">
        <v>7</v>
      </c>
      <c r="J15" s="131">
        <v>4</v>
      </c>
      <c r="K15" s="131">
        <v>8</v>
      </c>
      <c r="L15" s="131">
        <v>6</v>
      </c>
      <c r="M15" s="107">
        <v>0</v>
      </c>
      <c r="N15" s="107"/>
      <c r="O15" s="107"/>
      <c r="P15" s="107"/>
      <c r="Q15" s="107"/>
      <c r="R15" s="107"/>
      <c r="S15" s="58"/>
      <c r="T15" s="58"/>
      <c r="U15" s="58"/>
      <c r="V15" s="58"/>
      <c r="W15" s="121">
        <v>1200</v>
      </c>
      <c r="X15" s="60">
        <f>SUM(G15:R15)</f>
        <v>38</v>
      </c>
      <c r="Y15" s="112"/>
      <c r="Z15" s="25"/>
      <c r="AA15" s="59">
        <v>1200</v>
      </c>
      <c r="AB15" s="210">
        <f>SUM(G15:R15)</f>
        <v>38</v>
      </c>
    </row>
    <row r="16" spans="1:30" ht="18" customHeight="1" x14ac:dyDescent="0.4">
      <c r="A16" s="198">
        <f t="shared" ref="A16:A29" si="7">A15+1</f>
        <v>3</v>
      </c>
      <c r="B16" s="199" t="s">
        <v>40</v>
      </c>
      <c r="C16" s="198" t="s">
        <v>17</v>
      </c>
      <c r="D16" s="201">
        <v>2019</v>
      </c>
      <c r="E16" s="133"/>
      <c r="F16" s="152"/>
      <c r="G16" s="131">
        <v>6</v>
      </c>
      <c r="H16" s="107">
        <v>0</v>
      </c>
      <c r="I16" s="131">
        <v>9</v>
      </c>
      <c r="J16" s="131">
        <v>9</v>
      </c>
      <c r="K16" s="131">
        <v>9</v>
      </c>
      <c r="L16" s="131">
        <v>8</v>
      </c>
      <c r="M16" s="107">
        <v>0</v>
      </c>
      <c r="N16" s="107"/>
      <c r="O16" s="107"/>
      <c r="P16" s="107"/>
      <c r="Q16" s="107"/>
      <c r="R16" s="107"/>
      <c r="S16" s="58"/>
      <c r="T16" s="58"/>
      <c r="U16" s="58"/>
      <c r="V16" s="58"/>
      <c r="W16" s="121">
        <v>1000</v>
      </c>
      <c r="X16" s="60">
        <f>SUM(G16:R16)</f>
        <v>41</v>
      </c>
      <c r="Y16" s="112"/>
      <c r="Z16" s="25"/>
      <c r="AA16" s="59">
        <v>1000</v>
      </c>
      <c r="AB16" s="210">
        <f>SUM(G16:R16)</f>
        <v>41</v>
      </c>
    </row>
    <row r="17" spans="1:28" ht="18" customHeight="1" x14ac:dyDescent="0.4">
      <c r="A17" s="198">
        <f t="shared" si="7"/>
        <v>4</v>
      </c>
      <c r="B17" s="199" t="s">
        <v>44</v>
      </c>
      <c r="C17" s="198" t="s">
        <v>17</v>
      </c>
      <c r="D17" s="201">
        <v>2024</v>
      </c>
      <c r="E17" s="133"/>
      <c r="F17" s="152"/>
      <c r="G17" s="131">
        <v>3</v>
      </c>
      <c r="H17" s="107">
        <v>0</v>
      </c>
      <c r="I17" s="107">
        <v>0</v>
      </c>
      <c r="J17" s="131">
        <v>3</v>
      </c>
      <c r="K17" s="131">
        <v>6</v>
      </c>
      <c r="L17" s="131">
        <v>3</v>
      </c>
      <c r="M17" s="131">
        <v>4</v>
      </c>
      <c r="N17" s="107"/>
      <c r="O17" s="107"/>
      <c r="P17" s="107"/>
      <c r="Q17" s="107"/>
      <c r="R17" s="107"/>
      <c r="S17" s="58"/>
      <c r="T17" s="58"/>
      <c r="U17" s="58"/>
      <c r="V17" s="58"/>
      <c r="W17" s="121">
        <v>1000</v>
      </c>
      <c r="X17" s="60">
        <f t="shared" ref="X17" si="8">SUM(G17:R17)</f>
        <v>19</v>
      </c>
      <c r="Y17" s="112"/>
      <c r="Z17" s="25"/>
      <c r="AA17" s="59">
        <v>1000</v>
      </c>
      <c r="AB17" s="210">
        <f t="shared" ref="AB17" si="9">SUM(G17:R17)</f>
        <v>19</v>
      </c>
    </row>
    <row r="18" spans="1:28" ht="18" customHeight="1" x14ac:dyDescent="0.4">
      <c r="A18" s="198">
        <f t="shared" si="7"/>
        <v>5</v>
      </c>
      <c r="B18" s="199" t="s">
        <v>62</v>
      </c>
      <c r="C18" s="198" t="s">
        <v>17</v>
      </c>
      <c r="D18" s="201">
        <v>2023</v>
      </c>
      <c r="E18" s="133"/>
      <c r="F18" s="152"/>
      <c r="G18" s="131">
        <v>4</v>
      </c>
      <c r="H18" s="131">
        <v>4</v>
      </c>
      <c r="I18" s="107">
        <v>0</v>
      </c>
      <c r="J18" s="131">
        <v>0</v>
      </c>
      <c r="K18" s="131">
        <v>7</v>
      </c>
      <c r="L18" s="131">
        <v>4</v>
      </c>
      <c r="M18" s="107">
        <v>0</v>
      </c>
      <c r="N18" s="107"/>
      <c r="O18" s="107"/>
      <c r="P18" s="107"/>
      <c r="Q18" s="107"/>
      <c r="R18" s="107"/>
      <c r="S18" s="58"/>
      <c r="T18" s="58"/>
      <c r="U18" s="58"/>
      <c r="V18" s="58"/>
      <c r="W18" s="121">
        <v>800</v>
      </c>
      <c r="X18" s="60">
        <f>SUM(G18:R18)</f>
        <v>19</v>
      </c>
      <c r="Y18" s="112"/>
      <c r="Z18" s="25"/>
      <c r="AA18" s="59">
        <v>800</v>
      </c>
      <c r="AB18" s="210">
        <f>SUM(G18:R18)</f>
        <v>19</v>
      </c>
    </row>
    <row r="19" spans="1:28" ht="18" customHeight="1" x14ac:dyDescent="0.4">
      <c r="A19" s="198">
        <f t="shared" si="7"/>
        <v>6</v>
      </c>
      <c r="B19" s="199" t="s">
        <v>27</v>
      </c>
      <c r="C19" s="198" t="s">
        <v>17</v>
      </c>
      <c r="D19" s="201">
        <v>2019</v>
      </c>
      <c r="E19" s="133"/>
      <c r="F19" s="152"/>
      <c r="G19" s="131">
        <v>8</v>
      </c>
      <c r="H19" s="107">
        <v>0</v>
      </c>
      <c r="I19" s="107">
        <v>0</v>
      </c>
      <c r="J19" s="107">
        <v>0</v>
      </c>
      <c r="K19" s="107">
        <v>0</v>
      </c>
      <c r="L19" s="131">
        <v>9</v>
      </c>
      <c r="M19" s="131">
        <v>10</v>
      </c>
      <c r="N19" s="131"/>
      <c r="O19" s="131"/>
      <c r="P19" s="107"/>
      <c r="Q19" s="131"/>
      <c r="R19" s="131"/>
      <c r="S19" s="58"/>
      <c r="T19" s="58"/>
      <c r="U19" s="58"/>
      <c r="V19" s="58"/>
      <c r="W19" s="121">
        <v>600</v>
      </c>
      <c r="X19" s="60">
        <f>SUM(G19:R19)</f>
        <v>27</v>
      </c>
      <c r="Y19" s="112"/>
      <c r="Z19" s="25"/>
      <c r="AA19" s="59">
        <v>600</v>
      </c>
      <c r="AB19" s="210">
        <f>SUM(G19:R19)</f>
        <v>27</v>
      </c>
    </row>
    <row r="20" spans="1:28" ht="18" customHeight="1" x14ac:dyDescent="0.4">
      <c r="A20" s="198">
        <f t="shared" si="7"/>
        <v>7</v>
      </c>
      <c r="B20" s="199" t="s">
        <v>65</v>
      </c>
      <c r="C20" s="198" t="s">
        <v>17</v>
      </c>
      <c r="D20" s="201">
        <v>2020</v>
      </c>
      <c r="E20" s="133"/>
      <c r="F20" s="152"/>
      <c r="G20" s="107">
        <v>0</v>
      </c>
      <c r="H20" s="107">
        <v>0</v>
      </c>
      <c r="I20" s="131">
        <v>8</v>
      </c>
      <c r="J20" s="131">
        <v>8</v>
      </c>
      <c r="K20" s="107">
        <v>0</v>
      </c>
      <c r="L20" s="131">
        <v>7</v>
      </c>
      <c r="M20" s="107">
        <v>0</v>
      </c>
      <c r="N20" s="107"/>
      <c r="O20" s="107"/>
      <c r="P20" s="107"/>
      <c r="Q20" s="107"/>
      <c r="R20" s="107"/>
      <c r="S20" s="58"/>
      <c r="T20" s="58"/>
      <c r="U20" s="58"/>
      <c r="V20" s="58"/>
      <c r="W20" s="121">
        <v>600</v>
      </c>
      <c r="X20" s="60">
        <f>SUM(G20:R20)</f>
        <v>23</v>
      </c>
      <c r="Y20" s="112"/>
      <c r="Z20" s="25"/>
      <c r="AA20" s="59">
        <v>600</v>
      </c>
      <c r="AB20" s="210">
        <f>SUM(G20:R20)</f>
        <v>23</v>
      </c>
    </row>
    <row r="21" spans="1:28" ht="18" customHeight="1" x14ac:dyDescent="0.4">
      <c r="A21" s="198">
        <f t="shared" si="7"/>
        <v>8</v>
      </c>
      <c r="B21" s="199" t="s">
        <v>59</v>
      </c>
      <c r="C21" s="198" t="s">
        <v>60</v>
      </c>
      <c r="D21" s="201">
        <v>2019</v>
      </c>
      <c r="E21" s="133"/>
      <c r="F21" s="152"/>
      <c r="G21" s="131">
        <v>10</v>
      </c>
      <c r="H21" s="131">
        <v>9</v>
      </c>
      <c r="I21" s="107">
        <v>0</v>
      </c>
      <c r="J21" s="107">
        <v>0</v>
      </c>
      <c r="K21" s="107">
        <v>0</v>
      </c>
      <c r="L21" s="107">
        <v>0</v>
      </c>
      <c r="M21" s="107">
        <v>0</v>
      </c>
      <c r="N21" s="107"/>
      <c r="O21" s="131"/>
      <c r="P21" s="131"/>
      <c r="Q21" s="107"/>
      <c r="R21" s="107"/>
      <c r="S21" s="58"/>
      <c r="T21" s="58"/>
      <c r="U21" s="58"/>
      <c r="V21" s="58"/>
      <c r="W21" s="121">
        <v>400</v>
      </c>
      <c r="X21" s="60">
        <f t="shared" ref="X21:X23" si="10">SUM(G21:R21)</f>
        <v>19</v>
      </c>
      <c r="Y21" s="112"/>
      <c r="Z21" s="25"/>
      <c r="AA21" s="59">
        <v>400</v>
      </c>
      <c r="AB21" s="210">
        <f t="shared" ref="AB21:AB23" si="11">SUM(G21:R21)</f>
        <v>19</v>
      </c>
    </row>
    <row r="22" spans="1:28" ht="18" customHeight="1" x14ac:dyDescent="0.4">
      <c r="A22" s="198">
        <f t="shared" si="7"/>
        <v>9</v>
      </c>
      <c r="B22" s="199" t="s">
        <v>149</v>
      </c>
      <c r="C22" s="198" t="s">
        <v>17</v>
      </c>
      <c r="D22" s="201">
        <v>2021</v>
      </c>
      <c r="E22" s="133"/>
      <c r="F22" s="152"/>
      <c r="G22" s="107">
        <v>0</v>
      </c>
      <c r="H22" s="107">
        <v>0</v>
      </c>
      <c r="I22" s="107">
        <v>0</v>
      </c>
      <c r="J22" s="107">
        <v>0</v>
      </c>
      <c r="K22" s="107">
        <v>0</v>
      </c>
      <c r="L22" s="107">
        <v>0</v>
      </c>
      <c r="M22" s="131">
        <v>8</v>
      </c>
      <c r="N22" s="131"/>
      <c r="O22" s="131"/>
      <c r="P22" s="107"/>
      <c r="Q22" s="131"/>
      <c r="R22" s="131"/>
      <c r="S22" s="58"/>
      <c r="T22" s="58"/>
      <c r="U22" s="58"/>
      <c r="V22" s="58"/>
      <c r="W22" s="121">
        <v>200</v>
      </c>
      <c r="X22" s="60">
        <f t="shared" ref="X22" si="12">SUM(G22:R22)</f>
        <v>8</v>
      </c>
      <c r="Y22" s="214">
        <f t="shared" ref="Y22" si="13">SUM(H22,I22,J22,K22,L22,M22,N22,O22,P22,Q22,R22,S22)</f>
        <v>8</v>
      </c>
      <c r="Z22" s="214">
        <f t="shared" ref="Z22" si="14">SUM(I22,J22,K22,L22,M22,N22,O22,P22,Q22,R22,S22,T22)</f>
        <v>8</v>
      </c>
      <c r="AA22" s="59">
        <v>200</v>
      </c>
      <c r="AB22" s="210">
        <f t="shared" ref="AB22" si="15">SUM(G22:R22)</f>
        <v>8</v>
      </c>
    </row>
    <row r="23" spans="1:28" ht="18" customHeight="1" x14ac:dyDescent="0.4">
      <c r="A23" s="198">
        <f t="shared" si="7"/>
        <v>10</v>
      </c>
      <c r="B23" s="199" t="s">
        <v>47</v>
      </c>
      <c r="C23" s="198" t="s">
        <v>17</v>
      </c>
      <c r="D23" s="201">
        <v>2020</v>
      </c>
      <c r="E23" s="133"/>
      <c r="F23" s="152"/>
      <c r="G23" s="131">
        <v>7</v>
      </c>
      <c r="H23" s="107">
        <v>0</v>
      </c>
      <c r="I23" s="107">
        <v>0</v>
      </c>
      <c r="J23" s="107">
        <v>0</v>
      </c>
      <c r="K23" s="107">
        <v>0</v>
      </c>
      <c r="L23" s="107">
        <v>0</v>
      </c>
      <c r="M23" s="107">
        <v>0</v>
      </c>
      <c r="N23" s="131"/>
      <c r="O23" s="131"/>
      <c r="P23" s="107"/>
      <c r="Q23" s="131"/>
      <c r="R23" s="131"/>
      <c r="S23" s="58"/>
      <c r="T23" s="58"/>
      <c r="U23" s="58"/>
      <c r="V23" s="58"/>
      <c r="W23" s="121">
        <v>200</v>
      </c>
      <c r="X23" s="60">
        <f t="shared" si="10"/>
        <v>7</v>
      </c>
      <c r="Y23" s="214">
        <f t="shared" ref="Y23:Z29" si="16">SUM(H23,I23,J23,K23,L23,M23,N23,O23,P23,Q23,R23,S23)</f>
        <v>0</v>
      </c>
      <c r="Z23" s="214">
        <f t="shared" si="16"/>
        <v>0</v>
      </c>
      <c r="AA23" s="59">
        <v>200</v>
      </c>
      <c r="AB23" s="210">
        <f t="shared" si="11"/>
        <v>7</v>
      </c>
    </row>
    <row r="24" spans="1:28" ht="18" customHeight="1" x14ac:dyDescent="0.4">
      <c r="A24" s="198">
        <f t="shared" si="7"/>
        <v>11</v>
      </c>
      <c r="B24" s="199" t="s">
        <v>106</v>
      </c>
      <c r="C24" s="198" t="s">
        <v>17</v>
      </c>
      <c r="D24" s="201">
        <v>2019</v>
      </c>
      <c r="E24" s="133"/>
      <c r="F24" s="152"/>
      <c r="G24" s="107">
        <v>0</v>
      </c>
      <c r="H24" s="107">
        <v>0</v>
      </c>
      <c r="I24" s="107">
        <v>0</v>
      </c>
      <c r="J24" s="131">
        <v>7</v>
      </c>
      <c r="K24" s="107">
        <v>0</v>
      </c>
      <c r="L24" s="107">
        <v>0</v>
      </c>
      <c r="M24" s="107">
        <v>0</v>
      </c>
      <c r="N24" s="131"/>
      <c r="O24" s="131"/>
      <c r="P24" s="107"/>
      <c r="Q24" s="131"/>
      <c r="R24" s="131"/>
      <c r="S24" s="58"/>
      <c r="T24" s="58"/>
      <c r="U24" s="58"/>
      <c r="V24" s="58"/>
      <c r="W24" s="121">
        <v>200</v>
      </c>
      <c r="X24" s="60">
        <f t="shared" ref="X24:X25" si="17">SUM(G24:R24)</f>
        <v>7</v>
      </c>
      <c r="Y24" s="214">
        <f t="shared" si="16"/>
        <v>7</v>
      </c>
      <c r="Z24" s="214">
        <f t="shared" si="16"/>
        <v>7</v>
      </c>
      <c r="AA24" s="59">
        <v>200</v>
      </c>
      <c r="AB24" s="210">
        <f t="shared" ref="AB24:AB25" si="18">SUM(G24:R24)</f>
        <v>7</v>
      </c>
    </row>
    <row r="25" spans="1:28" ht="18" customHeight="1" x14ac:dyDescent="0.4">
      <c r="A25" s="198">
        <f t="shared" si="7"/>
        <v>12</v>
      </c>
      <c r="B25" s="199" t="s">
        <v>150</v>
      </c>
      <c r="C25" s="198" t="s">
        <v>17</v>
      </c>
      <c r="D25" s="201">
        <v>2021</v>
      </c>
      <c r="E25" s="133"/>
      <c r="F25" s="152"/>
      <c r="G25" s="107">
        <v>0</v>
      </c>
      <c r="H25" s="107">
        <v>0</v>
      </c>
      <c r="I25" s="107">
        <v>0</v>
      </c>
      <c r="J25" s="107">
        <v>0</v>
      </c>
      <c r="K25" s="107">
        <v>0</v>
      </c>
      <c r="L25" s="107">
        <v>0</v>
      </c>
      <c r="M25" s="131">
        <v>6</v>
      </c>
      <c r="N25" s="131"/>
      <c r="O25" s="131"/>
      <c r="P25" s="107"/>
      <c r="Q25" s="131"/>
      <c r="R25" s="131"/>
      <c r="S25" s="58"/>
      <c r="T25" s="58"/>
      <c r="U25" s="58"/>
      <c r="V25" s="58"/>
      <c r="W25" s="121">
        <v>200</v>
      </c>
      <c r="X25" s="60">
        <f t="shared" si="17"/>
        <v>6</v>
      </c>
      <c r="Y25" s="214">
        <f t="shared" si="16"/>
        <v>6</v>
      </c>
      <c r="Z25" s="214">
        <f t="shared" si="16"/>
        <v>6</v>
      </c>
      <c r="AA25" s="59">
        <v>200</v>
      </c>
      <c r="AB25" s="210">
        <f t="shared" si="18"/>
        <v>6</v>
      </c>
    </row>
    <row r="26" spans="1:28" ht="18" customHeight="1" x14ac:dyDescent="0.4">
      <c r="A26" s="198">
        <f t="shared" si="7"/>
        <v>13</v>
      </c>
      <c r="B26" s="199" t="s">
        <v>107</v>
      </c>
      <c r="C26" s="198" t="s">
        <v>17</v>
      </c>
      <c r="D26" s="201">
        <v>2021</v>
      </c>
      <c r="E26" s="133"/>
      <c r="F26" s="152"/>
      <c r="G26" s="107">
        <v>0</v>
      </c>
      <c r="H26" s="107">
        <v>0</v>
      </c>
      <c r="I26" s="107">
        <v>0</v>
      </c>
      <c r="J26" s="131">
        <v>6</v>
      </c>
      <c r="K26" s="107">
        <v>0</v>
      </c>
      <c r="L26" s="107">
        <v>0</v>
      </c>
      <c r="M26" s="107">
        <v>0</v>
      </c>
      <c r="N26" s="131"/>
      <c r="O26" s="131"/>
      <c r="P26" s="107"/>
      <c r="Q26" s="131"/>
      <c r="R26" s="131"/>
      <c r="S26" s="58"/>
      <c r="T26" s="58"/>
      <c r="U26" s="58"/>
      <c r="V26" s="58"/>
      <c r="W26" s="121">
        <v>200</v>
      </c>
      <c r="X26" s="60">
        <f t="shared" ref="X26:X28" si="19">SUM(G26:R26)</f>
        <v>6</v>
      </c>
      <c r="Y26" s="214">
        <f t="shared" si="16"/>
        <v>6</v>
      </c>
      <c r="Z26" s="214">
        <f t="shared" si="16"/>
        <v>6</v>
      </c>
      <c r="AA26" s="59">
        <v>200</v>
      </c>
      <c r="AB26" s="210">
        <f t="shared" ref="AB26:AB28" si="20">SUM(G26:R26)</f>
        <v>6</v>
      </c>
    </row>
    <row r="27" spans="1:28" ht="18" customHeight="1" x14ac:dyDescent="0.4">
      <c r="A27" s="198">
        <f t="shared" si="7"/>
        <v>14</v>
      </c>
      <c r="B27" s="199" t="s">
        <v>151</v>
      </c>
      <c r="C27" s="198" t="s">
        <v>17</v>
      </c>
      <c r="D27" s="201">
        <v>2019</v>
      </c>
      <c r="E27" s="133"/>
      <c r="F27" s="152"/>
      <c r="G27" s="107">
        <v>0</v>
      </c>
      <c r="H27" s="107">
        <v>0</v>
      </c>
      <c r="I27" s="107">
        <v>0</v>
      </c>
      <c r="J27" s="107">
        <v>0</v>
      </c>
      <c r="K27" s="107">
        <v>0</v>
      </c>
      <c r="L27" s="107">
        <v>0</v>
      </c>
      <c r="M27" s="131">
        <v>5</v>
      </c>
      <c r="N27" s="131"/>
      <c r="O27" s="131"/>
      <c r="P27" s="107"/>
      <c r="Q27" s="131"/>
      <c r="R27" s="131"/>
      <c r="S27" s="58"/>
      <c r="T27" s="58"/>
      <c r="U27" s="58"/>
      <c r="V27" s="58"/>
      <c r="W27" s="121">
        <v>200</v>
      </c>
      <c r="X27" s="60">
        <f t="shared" si="19"/>
        <v>5</v>
      </c>
      <c r="Y27" s="214">
        <f t="shared" ref="Y27" si="21">SUM(H27,I27,J27,K27,L27,M27,N27,O27,P27,Q27,R27,S27)</f>
        <v>5</v>
      </c>
      <c r="Z27" s="214">
        <f t="shared" ref="Z27" si="22">SUM(I27,J27,K27,L27,M27,N27,O27,P27,Q27,R27,S27,T27)</f>
        <v>5</v>
      </c>
      <c r="AA27" s="59">
        <v>200</v>
      </c>
      <c r="AB27" s="210">
        <f t="shared" si="20"/>
        <v>5</v>
      </c>
    </row>
    <row r="28" spans="1:28" ht="18" customHeight="1" x14ac:dyDescent="0.4">
      <c r="A28" s="198">
        <f t="shared" si="7"/>
        <v>15</v>
      </c>
      <c r="B28" s="199" t="s">
        <v>144</v>
      </c>
      <c r="C28" s="198" t="s">
        <v>17</v>
      </c>
      <c r="D28" s="201">
        <v>2023</v>
      </c>
      <c r="E28" s="133"/>
      <c r="F28" s="152"/>
      <c r="G28" s="107">
        <v>0</v>
      </c>
      <c r="H28" s="107">
        <v>0</v>
      </c>
      <c r="I28" s="107">
        <v>0</v>
      </c>
      <c r="J28" s="107">
        <v>0</v>
      </c>
      <c r="K28" s="107">
        <v>0</v>
      </c>
      <c r="L28" s="131">
        <v>5</v>
      </c>
      <c r="M28" s="107">
        <v>0</v>
      </c>
      <c r="N28" s="131"/>
      <c r="O28" s="131"/>
      <c r="P28" s="107"/>
      <c r="Q28" s="131"/>
      <c r="R28" s="131"/>
      <c r="S28" s="58"/>
      <c r="T28" s="58"/>
      <c r="U28" s="58"/>
      <c r="V28" s="58"/>
      <c r="W28" s="121">
        <v>200</v>
      </c>
      <c r="X28" s="60">
        <f t="shared" si="19"/>
        <v>5</v>
      </c>
      <c r="Y28" s="214">
        <f t="shared" ref="Y28" si="23">SUM(H28,I28,J28,K28,L28,M28,N28,O28,P28,Q28,R28,S28)</f>
        <v>5</v>
      </c>
      <c r="Z28" s="214">
        <f t="shared" ref="Z28" si="24">SUM(I28,J28,K28,L28,M28,N28,O28,P28,Q28,R28,S28,T28)</f>
        <v>5</v>
      </c>
      <c r="AA28" s="59">
        <v>200</v>
      </c>
      <c r="AB28" s="210">
        <f t="shared" si="20"/>
        <v>5</v>
      </c>
    </row>
    <row r="29" spans="1:28" ht="18" customHeight="1" x14ac:dyDescent="0.4">
      <c r="A29" s="198">
        <f t="shared" si="7"/>
        <v>16</v>
      </c>
      <c r="B29" s="199" t="s">
        <v>108</v>
      </c>
      <c r="C29" s="198" t="s">
        <v>109</v>
      </c>
      <c r="D29" s="201">
        <v>2021</v>
      </c>
      <c r="E29" s="133"/>
      <c r="F29" s="152"/>
      <c r="G29" s="107">
        <v>0</v>
      </c>
      <c r="H29" s="107">
        <v>0</v>
      </c>
      <c r="I29" s="107">
        <v>0</v>
      </c>
      <c r="J29" s="131">
        <v>5</v>
      </c>
      <c r="K29" s="107">
        <v>0</v>
      </c>
      <c r="L29" s="107">
        <v>0</v>
      </c>
      <c r="M29" s="107">
        <v>0</v>
      </c>
      <c r="N29" s="131"/>
      <c r="O29" s="131"/>
      <c r="P29" s="107"/>
      <c r="Q29" s="131"/>
      <c r="R29" s="131"/>
      <c r="S29" s="58"/>
      <c r="T29" s="58"/>
      <c r="U29" s="58"/>
      <c r="V29" s="58"/>
      <c r="W29" s="121">
        <v>200</v>
      </c>
      <c r="X29" s="60">
        <f t="shared" ref="X29" si="25">SUM(G29:R29)</f>
        <v>5</v>
      </c>
      <c r="Y29" s="214">
        <f t="shared" si="16"/>
        <v>5</v>
      </c>
      <c r="Z29" s="214">
        <f t="shared" si="16"/>
        <v>5</v>
      </c>
      <c r="AA29" s="59">
        <v>200</v>
      </c>
      <c r="AB29" s="210">
        <f t="shared" ref="AB29" si="26">SUM(G29:R29)</f>
        <v>5</v>
      </c>
    </row>
    <row r="30" spans="1:28" ht="6" customHeight="1" thickBot="1" x14ac:dyDescent="0.45">
      <c r="A30" s="153"/>
      <c r="B30" s="136" t="s">
        <v>3</v>
      </c>
      <c r="C30" s="154"/>
      <c r="D30" s="141"/>
      <c r="E30" s="142"/>
      <c r="F30" s="155"/>
      <c r="G30" s="71"/>
      <c r="H30" s="72"/>
      <c r="I30" s="72"/>
      <c r="J30" s="72"/>
      <c r="K30" s="72"/>
      <c r="L30" s="72"/>
      <c r="M30" s="72"/>
      <c r="N30" s="72"/>
      <c r="O30" s="72"/>
      <c r="P30" s="156"/>
      <c r="Q30" s="156"/>
      <c r="R30" s="156"/>
      <c r="S30" s="73"/>
      <c r="T30" s="73"/>
      <c r="U30" s="74"/>
      <c r="V30" s="74"/>
      <c r="W30" s="82"/>
      <c r="X30" s="98"/>
      <c r="Y30" s="212"/>
      <c r="Z30" s="213"/>
      <c r="AA30" s="82"/>
      <c r="AB30" s="98"/>
    </row>
    <row r="31" spans="1:28" ht="18" customHeight="1" x14ac:dyDescent="0.4">
      <c r="A31" s="157"/>
      <c r="B31" s="146" t="s">
        <v>66</v>
      </c>
      <c r="C31" s="158"/>
      <c r="D31" s="147"/>
      <c r="E31" s="148"/>
      <c r="F31" s="159"/>
      <c r="G31" s="45"/>
      <c r="H31" s="42"/>
      <c r="I31" s="42"/>
      <c r="J31" s="42"/>
      <c r="K31" s="42"/>
      <c r="L31" s="42"/>
      <c r="M31" s="47"/>
      <c r="N31" s="47"/>
      <c r="O31" s="47"/>
      <c r="P31" s="160"/>
      <c r="Q31" s="160"/>
      <c r="R31" s="160"/>
      <c r="S31" s="14"/>
      <c r="T31" s="14"/>
      <c r="U31" s="10"/>
      <c r="V31" s="10"/>
      <c r="W31" s="53"/>
      <c r="X31" s="26"/>
      <c r="Y31" s="32"/>
      <c r="Z31" s="26"/>
      <c r="AA31" s="53"/>
      <c r="AB31" s="26"/>
    </row>
    <row r="32" spans="1:28" ht="18" customHeight="1" x14ac:dyDescent="0.4">
      <c r="A32" s="237">
        <v>1</v>
      </c>
      <c r="B32" s="236" t="s">
        <v>67</v>
      </c>
      <c r="C32" s="237" t="s">
        <v>17</v>
      </c>
      <c r="D32" s="238">
        <v>2018</v>
      </c>
      <c r="E32" s="133"/>
      <c r="F32" s="152"/>
      <c r="G32" s="131">
        <v>9</v>
      </c>
      <c r="H32" s="131">
        <v>5</v>
      </c>
      <c r="I32" s="131">
        <v>8</v>
      </c>
      <c r="J32" s="131">
        <v>3</v>
      </c>
      <c r="K32" s="131">
        <v>9</v>
      </c>
      <c r="L32" s="131">
        <v>8</v>
      </c>
      <c r="M32" s="131">
        <v>6</v>
      </c>
      <c r="N32" s="131"/>
      <c r="O32" s="131"/>
      <c r="P32" s="131"/>
      <c r="Q32" s="107"/>
      <c r="R32" s="107"/>
      <c r="S32" s="58"/>
      <c r="T32" s="58"/>
      <c r="U32" s="58"/>
      <c r="V32" s="58"/>
      <c r="W32" s="121">
        <v>2800</v>
      </c>
      <c r="X32" s="60">
        <f t="shared" ref="X32:X40" si="27">SUM(G32:R32)</f>
        <v>48</v>
      </c>
      <c r="Y32" s="30"/>
      <c r="Z32" s="25"/>
      <c r="AA32" s="59">
        <v>2800</v>
      </c>
      <c r="AB32" s="210">
        <f t="shared" ref="AB32:AB40" si="28">SUM(G32:R32)</f>
        <v>48</v>
      </c>
    </row>
    <row r="33" spans="1:28" ht="18" customHeight="1" x14ac:dyDescent="0.4">
      <c r="A33" s="237">
        <f t="shared" ref="A33:A49" si="29">A32+1</f>
        <v>2</v>
      </c>
      <c r="B33" s="236" t="s">
        <v>69</v>
      </c>
      <c r="C33" s="237" t="s">
        <v>17</v>
      </c>
      <c r="D33" s="238">
        <v>2018</v>
      </c>
      <c r="E33" s="133"/>
      <c r="F33" s="152"/>
      <c r="G33" s="131">
        <v>7</v>
      </c>
      <c r="H33" s="131">
        <v>4</v>
      </c>
      <c r="I33" s="131">
        <v>5</v>
      </c>
      <c r="J33" s="131">
        <v>1</v>
      </c>
      <c r="K33" s="131">
        <v>7</v>
      </c>
      <c r="L33" s="131">
        <v>6</v>
      </c>
      <c r="M33" s="131">
        <v>4</v>
      </c>
      <c r="N33" s="107"/>
      <c r="O33" s="107"/>
      <c r="P33" s="131"/>
      <c r="Q33" s="131"/>
      <c r="R33" s="131"/>
      <c r="S33" s="58"/>
      <c r="T33" s="58"/>
      <c r="U33" s="58"/>
      <c r="V33" s="58"/>
      <c r="W33" s="121">
        <v>2800</v>
      </c>
      <c r="X33" s="60">
        <f t="shared" ref="X33:X34" si="30">SUM(G33:R33)</f>
        <v>34</v>
      </c>
      <c r="Y33" s="30"/>
      <c r="Z33" s="25"/>
      <c r="AA33" s="59">
        <v>2800</v>
      </c>
      <c r="AB33" s="210">
        <f t="shared" ref="AB33:AB34" si="31">SUM(G33:R33)</f>
        <v>34</v>
      </c>
    </row>
    <row r="34" spans="1:28" ht="18" customHeight="1" x14ac:dyDescent="0.4">
      <c r="A34" s="239">
        <f t="shared" si="29"/>
        <v>3</v>
      </c>
      <c r="B34" s="206" t="s">
        <v>42</v>
      </c>
      <c r="C34" s="207" t="s">
        <v>17</v>
      </c>
      <c r="D34" s="209">
        <v>2017</v>
      </c>
      <c r="E34" s="133"/>
      <c r="F34" s="152"/>
      <c r="G34" s="107">
        <v>0</v>
      </c>
      <c r="H34" s="131">
        <v>9</v>
      </c>
      <c r="I34" s="131">
        <v>10</v>
      </c>
      <c r="J34" s="131">
        <v>4</v>
      </c>
      <c r="K34" s="131">
        <v>10</v>
      </c>
      <c r="L34" s="131">
        <v>10</v>
      </c>
      <c r="M34" s="131">
        <v>8</v>
      </c>
      <c r="N34" s="107"/>
      <c r="O34" s="131"/>
      <c r="P34" s="131"/>
      <c r="Q34" s="131"/>
      <c r="R34" s="131"/>
      <c r="S34" s="58"/>
      <c r="T34" s="58"/>
      <c r="U34" s="58"/>
      <c r="V34" s="58"/>
      <c r="W34" s="121">
        <v>2400</v>
      </c>
      <c r="X34" s="60">
        <f t="shared" si="30"/>
        <v>51</v>
      </c>
      <c r="Y34" s="30"/>
      <c r="Z34" s="25"/>
      <c r="AA34" s="59">
        <v>2400</v>
      </c>
      <c r="AB34" s="210">
        <f t="shared" si="31"/>
        <v>51</v>
      </c>
    </row>
    <row r="35" spans="1:28" ht="18" customHeight="1" x14ac:dyDescent="0.4">
      <c r="A35" s="239">
        <f t="shared" si="29"/>
        <v>4</v>
      </c>
      <c r="B35" s="199" t="s">
        <v>28</v>
      </c>
      <c r="C35" s="198" t="s">
        <v>17</v>
      </c>
      <c r="D35" s="209">
        <v>2018</v>
      </c>
      <c r="E35" s="133"/>
      <c r="F35" s="152"/>
      <c r="G35" s="131">
        <v>10</v>
      </c>
      <c r="H35" s="131">
        <v>7</v>
      </c>
      <c r="I35" s="131">
        <v>9</v>
      </c>
      <c r="J35" s="131">
        <v>6</v>
      </c>
      <c r="K35" s="107">
        <v>0</v>
      </c>
      <c r="L35" s="131">
        <v>9</v>
      </c>
      <c r="M35" s="131">
        <v>7</v>
      </c>
      <c r="N35" s="131"/>
      <c r="O35" s="131"/>
      <c r="P35" s="131"/>
      <c r="Q35" s="131"/>
      <c r="R35" s="131"/>
      <c r="S35" s="58"/>
      <c r="T35" s="58"/>
      <c r="U35" s="58"/>
      <c r="V35" s="58"/>
      <c r="W35" s="121">
        <v>2400</v>
      </c>
      <c r="X35" s="60">
        <f t="shared" ref="X35" si="32">SUM(G35:R35)</f>
        <v>48</v>
      </c>
      <c r="Y35" s="30"/>
      <c r="Z35" s="25"/>
      <c r="AA35" s="59">
        <v>2400</v>
      </c>
      <c r="AB35" s="210">
        <f t="shared" ref="AB35" si="33">SUM(G35:R35)</f>
        <v>48</v>
      </c>
    </row>
    <row r="36" spans="1:28" ht="18" customHeight="1" x14ac:dyDescent="0.4">
      <c r="A36" s="239">
        <f t="shared" si="29"/>
        <v>5</v>
      </c>
      <c r="B36" s="206" t="s">
        <v>68</v>
      </c>
      <c r="C36" s="207" t="s">
        <v>17</v>
      </c>
      <c r="D36" s="209">
        <v>2018</v>
      </c>
      <c r="E36" s="133"/>
      <c r="F36" s="152"/>
      <c r="G36" s="131">
        <v>8</v>
      </c>
      <c r="H36" s="131">
        <v>6</v>
      </c>
      <c r="I36" s="131">
        <v>7</v>
      </c>
      <c r="J36" s="131">
        <v>1</v>
      </c>
      <c r="K36" s="131">
        <v>8</v>
      </c>
      <c r="L36" s="131">
        <v>7</v>
      </c>
      <c r="M36" s="107">
        <v>0</v>
      </c>
      <c r="N36" s="131"/>
      <c r="O36" s="131"/>
      <c r="P36" s="131"/>
      <c r="Q36" s="107"/>
      <c r="R36" s="107"/>
      <c r="S36" s="58"/>
      <c r="T36" s="58"/>
      <c r="U36" s="58"/>
      <c r="V36" s="58"/>
      <c r="W36" s="121">
        <v>2400</v>
      </c>
      <c r="X36" s="60">
        <f t="shared" si="27"/>
        <v>37</v>
      </c>
      <c r="Y36" s="30"/>
      <c r="Z36" s="25"/>
      <c r="AA36" s="59">
        <v>2400</v>
      </c>
      <c r="AB36" s="210">
        <f t="shared" si="28"/>
        <v>37</v>
      </c>
    </row>
    <row r="37" spans="1:28" ht="18" customHeight="1" x14ac:dyDescent="0.4">
      <c r="A37" s="239">
        <f t="shared" si="29"/>
        <v>6</v>
      </c>
      <c r="B37" s="206" t="s">
        <v>43</v>
      </c>
      <c r="C37" s="207" t="s">
        <v>17</v>
      </c>
      <c r="D37" s="209">
        <v>2017</v>
      </c>
      <c r="E37" s="133"/>
      <c r="F37" s="152"/>
      <c r="G37" s="107">
        <v>0</v>
      </c>
      <c r="H37" s="131">
        <v>10</v>
      </c>
      <c r="I37" s="107">
        <v>0</v>
      </c>
      <c r="J37" s="131">
        <v>8</v>
      </c>
      <c r="K37" s="107">
        <v>0</v>
      </c>
      <c r="L37" s="107">
        <v>0</v>
      </c>
      <c r="M37" s="131">
        <v>10</v>
      </c>
      <c r="N37" s="131"/>
      <c r="O37" s="131"/>
      <c r="P37" s="131"/>
      <c r="Q37" s="107"/>
      <c r="R37" s="131"/>
      <c r="S37" s="58"/>
      <c r="T37" s="58"/>
      <c r="U37" s="58"/>
      <c r="V37" s="58"/>
      <c r="W37" s="121">
        <v>1200</v>
      </c>
      <c r="X37" s="60">
        <f t="shared" si="27"/>
        <v>28</v>
      </c>
      <c r="Y37" s="30"/>
      <c r="Z37" s="25"/>
      <c r="AA37" s="59">
        <v>1200</v>
      </c>
      <c r="AB37" s="210">
        <f t="shared" si="28"/>
        <v>28</v>
      </c>
    </row>
    <row r="38" spans="1:28" ht="18" customHeight="1" x14ac:dyDescent="0.4">
      <c r="A38" s="239">
        <f t="shared" si="29"/>
        <v>7</v>
      </c>
      <c r="B38" s="206" t="s">
        <v>111</v>
      </c>
      <c r="C38" s="198" t="s">
        <v>17</v>
      </c>
      <c r="D38" s="209">
        <v>2017</v>
      </c>
      <c r="E38" s="133"/>
      <c r="F38" s="152"/>
      <c r="G38" s="107">
        <v>0</v>
      </c>
      <c r="H38" s="107">
        <v>0</v>
      </c>
      <c r="I38" s="107">
        <v>0</v>
      </c>
      <c r="J38" s="131">
        <v>9</v>
      </c>
      <c r="K38" s="107">
        <v>0</v>
      </c>
      <c r="L38" s="107">
        <v>0</v>
      </c>
      <c r="M38" s="131">
        <v>9</v>
      </c>
      <c r="N38" s="107"/>
      <c r="O38" s="107"/>
      <c r="P38" s="107"/>
      <c r="Q38" s="107"/>
      <c r="R38" s="107"/>
      <c r="S38" s="58"/>
      <c r="T38" s="58"/>
      <c r="U38" s="58"/>
      <c r="V38" s="58"/>
      <c r="W38" s="121">
        <v>800</v>
      </c>
      <c r="X38" s="60">
        <f t="shared" si="27"/>
        <v>18</v>
      </c>
      <c r="Y38" s="30"/>
      <c r="Z38" s="25"/>
      <c r="AA38" s="59">
        <v>800</v>
      </c>
      <c r="AB38" s="210">
        <f t="shared" si="28"/>
        <v>18</v>
      </c>
    </row>
    <row r="39" spans="1:28" ht="18" customHeight="1" x14ac:dyDescent="0.4">
      <c r="A39" s="239">
        <f t="shared" si="29"/>
        <v>8</v>
      </c>
      <c r="B39" s="206" t="s">
        <v>70</v>
      </c>
      <c r="C39" s="198" t="s">
        <v>17</v>
      </c>
      <c r="D39" s="209">
        <v>2017</v>
      </c>
      <c r="E39" s="133"/>
      <c r="F39" s="152"/>
      <c r="G39" s="107">
        <v>0</v>
      </c>
      <c r="H39" s="131">
        <v>8</v>
      </c>
      <c r="I39" s="107">
        <v>0</v>
      </c>
      <c r="J39" s="131">
        <v>7</v>
      </c>
      <c r="K39" s="107">
        <v>0</v>
      </c>
      <c r="L39" s="107">
        <v>0</v>
      </c>
      <c r="M39" s="107">
        <v>0</v>
      </c>
      <c r="N39" s="107"/>
      <c r="O39" s="107"/>
      <c r="P39" s="107"/>
      <c r="Q39" s="107"/>
      <c r="R39" s="107"/>
      <c r="S39" s="58"/>
      <c r="T39" s="58"/>
      <c r="U39" s="58"/>
      <c r="V39" s="58"/>
      <c r="W39" s="121">
        <v>800</v>
      </c>
      <c r="X39" s="60">
        <f t="shared" si="27"/>
        <v>15</v>
      </c>
      <c r="Y39" s="30"/>
      <c r="Z39" s="25"/>
      <c r="AA39" s="59">
        <v>800</v>
      </c>
      <c r="AB39" s="210">
        <f t="shared" si="28"/>
        <v>15</v>
      </c>
    </row>
    <row r="40" spans="1:28" ht="18" customHeight="1" x14ac:dyDescent="0.4">
      <c r="A40" s="239">
        <f t="shared" si="29"/>
        <v>9</v>
      </c>
      <c r="B40" s="206" t="s">
        <v>29</v>
      </c>
      <c r="C40" s="198" t="s">
        <v>17</v>
      </c>
      <c r="D40" s="209">
        <v>2017</v>
      </c>
      <c r="E40" s="133"/>
      <c r="F40" s="152"/>
      <c r="G40" s="107">
        <v>0</v>
      </c>
      <c r="H40" s="107">
        <v>0</v>
      </c>
      <c r="I40" s="131">
        <v>6</v>
      </c>
      <c r="J40" s="107">
        <v>0</v>
      </c>
      <c r="K40" s="107">
        <v>0</v>
      </c>
      <c r="L40" s="131">
        <v>5</v>
      </c>
      <c r="M40" s="107">
        <v>0</v>
      </c>
      <c r="N40" s="107"/>
      <c r="O40" s="107"/>
      <c r="P40" s="107"/>
      <c r="Q40" s="107"/>
      <c r="R40" s="107"/>
      <c r="S40" s="58"/>
      <c r="T40" s="58"/>
      <c r="U40" s="58"/>
      <c r="V40" s="58"/>
      <c r="W40" s="121">
        <v>800</v>
      </c>
      <c r="X40" s="60">
        <f t="shared" si="27"/>
        <v>11</v>
      </c>
      <c r="Y40" s="30"/>
      <c r="Z40" s="25"/>
      <c r="AA40" s="59">
        <v>800</v>
      </c>
      <c r="AB40" s="210">
        <f t="shared" si="28"/>
        <v>11</v>
      </c>
    </row>
    <row r="41" spans="1:28" ht="18" customHeight="1" x14ac:dyDescent="0.4">
      <c r="A41" s="239">
        <f t="shared" si="29"/>
        <v>10</v>
      </c>
      <c r="B41" s="206" t="s">
        <v>110</v>
      </c>
      <c r="C41" s="198" t="s">
        <v>17</v>
      </c>
      <c r="D41" s="209">
        <v>2017</v>
      </c>
      <c r="E41" s="133"/>
      <c r="F41" s="152"/>
      <c r="G41" s="107">
        <v>0</v>
      </c>
      <c r="H41" s="107">
        <v>0</v>
      </c>
      <c r="I41" s="107">
        <v>0</v>
      </c>
      <c r="J41" s="131">
        <v>10</v>
      </c>
      <c r="K41" s="107">
        <v>0</v>
      </c>
      <c r="L41" s="107">
        <v>0</v>
      </c>
      <c r="M41" s="107">
        <v>0</v>
      </c>
      <c r="N41" s="107"/>
      <c r="O41" s="107"/>
      <c r="P41" s="107"/>
      <c r="Q41" s="107"/>
      <c r="R41" s="107"/>
      <c r="S41" s="58"/>
      <c r="T41" s="58"/>
      <c r="U41" s="58"/>
      <c r="V41" s="58"/>
      <c r="W41" s="121">
        <v>400</v>
      </c>
      <c r="X41" s="60">
        <f t="shared" ref="X41" si="34">SUM(G41:R41)</f>
        <v>10</v>
      </c>
      <c r="Y41" s="30"/>
      <c r="Z41" s="25"/>
      <c r="AA41" s="59">
        <v>400</v>
      </c>
      <c r="AB41" s="210">
        <f t="shared" ref="AB41" si="35">SUM(G41:R41)</f>
        <v>10</v>
      </c>
    </row>
    <row r="42" spans="1:28" ht="18" customHeight="1" x14ac:dyDescent="0.4">
      <c r="A42" s="239">
        <f t="shared" si="29"/>
        <v>11</v>
      </c>
      <c r="B42" s="206" t="s">
        <v>152</v>
      </c>
      <c r="C42" s="198" t="s">
        <v>17</v>
      </c>
      <c r="D42" s="209">
        <v>2017</v>
      </c>
      <c r="E42" s="133"/>
      <c r="F42" s="152"/>
      <c r="G42" s="107">
        <v>0</v>
      </c>
      <c r="H42" s="107">
        <v>0</v>
      </c>
      <c r="I42" s="107">
        <v>0</v>
      </c>
      <c r="J42" s="107">
        <v>0</v>
      </c>
      <c r="K42" s="107">
        <v>0</v>
      </c>
      <c r="L42" s="107">
        <v>0</v>
      </c>
      <c r="M42" s="131">
        <v>5</v>
      </c>
      <c r="N42" s="107"/>
      <c r="O42" s="107"/>
      <c r="P42" s="107"/>
      <c r="Q42" s="107"/>
      <c r="R42" s="107"/>
      <c r="S42" s="58"/>
      <c r="T42" s="58"/>
      <c r="U42" s="58"/>
      <c r="V42" s="58"/>
      <c r="W42" s="121">
        <v>400</v>
      </c>
      <c r="X42" s="60">
        <f t="shared" ref="X42" si="36">SUM(G42:R42)</f>
        <v>5</v>
      </c>
      <c r="Y42" s="30"/>
      <c r="Z42" s="25"/>
      <c r="AA42" s="59">
        <v>400</v>
      </c>
      <c r="AB42" s="210">
        <f t="shared" ref="AB42" si="37">SUM(G42:R42)</f>
        <v>5</v>
      </c>
    </row>
    <row r="43" spans="1:28" ht="18" customHeight="1" x14ac:dyDescent="0.4">
      <c r="A43" s="239">
        <f t="shared" si="29"/>
        <v>12</v>
      </c>
      <c r="B43" s="206" t="s">
        <v>112</v>
      </c>
      <c r="C43" s="198" t="s">
        <v>17</v>
      </c>
      <c r="D43" s="209">
        <v>2017</v>
      </c>
      <c r="E43" s="133"/>
      <c r="F43" s="152"/>
      <c r="G43" s="107">
        <v>0</v>
      </c>
      <c r="H43" s="107">
        <v>0</v>
      </c>
      <c r="I43" s="107">
        <v>0</v>
      </c>
      <c r="J43" s="131">
        <v>5</v>
      </c>
      <c r="K43" s="107">
        <v>0</v>
      </c>
      <c r="L43" s="107">
        <v>0</v>
      </c>
      <c r="M43" s="107">
        <v>0</v>
      </c>
      <c r="N43" s="107"/>
      <c r="O43" s="107"/>
      <c r="P43" s="107"/>
      <c r="Q43" s="107"/>
      <c r="R43" s="107"/>
      <c r="S43" s="58"/>
      <c r="T43" s="58"/>
      <c r="U43" s="58"/>
      <c r="V43" s="58"/>
      <c r="W43" s="121">
        <v>400</v>
      </c>
      <c r="X43" s="60">
        <f t="shared" ref="X43:X44" si="38">SUM(G43:R43)</f>
        <v>5</v>
      </c>
      <c r="Y43" s="30"/>
      <c r="Z43" s="25"/>
      <c r="AA43" s="59">
        <v>400</v>
      </c>
      <c r="AB43" s="210">
        <f t="shared" ref="AB43:AB44" si="39">SUM(G43:R43)</f>
        <v>5</v>
      </c>
    </row>
    <row r="44" spans="1:28" ht="18" customHeight="1" x14ac:dyDescent="0.4">
      <c r="A44" s="239">
        <f t="shared" si="29"/>
        <v>13</v>
      </c>
      <c r="B44" s="206" t="s">
        <v>153</v>
      </c>
      <c r="C44" s="198" t="s">
        <v>17</v>
      </c>
      <c r="D44" s="209">
        <v>2018</v>
      </c>
      <c r="E44" s="133"/>
      <c r="F44" s="152"/>
      <c r="G44" s="107">
        <v>0</v>
      </c>
      <c r="H44" s="107">
        <v>0</v>
      </c>
      <c r="I44" s="107">
        <v>0</v>
      </c>
      <c r="J44" s="107">
        <v>0</v>
      </c>
      <c r="K44" s="107">
        <v>0</v>
      </c>
      <c r="L44" s="107">
        <v>0</v>
      </c>
      <c r="M44" s="131">
        <v>3</v>
      </c>
      <c r="N44" s="107"/>
      <c r="O44" s="107"/>
      <c r="P44" s="107"/>
      <c r="Q44" s="107"/>
      <c r="R44" s="107"/>
      <c r="S44" s="58"/>
      <c r="T44" s="58"/>
      <c r="U44" s="58"/>
      <c r="V44" s="58"/>
      <c r="W44" s="121">
        <v>400</v>
      </c>
      <c r="X44" s="60">
        <f t="shared" si="38"/>
        <v>3</v>
      </c>
      <c r="Y44" s="30"/>
      <c r="Z44" s="25"/>
      <c r="AA44" s="59">
        <v>400</v>
      </c>
      <c r="AB44" s="210">
        <f t="shared" si="39"/>
        <v>3</v>
      </c>
    </row>
    <row r="45" spans="1:28" ht="18" customHeight="1" x14ac:dyDescent="0.4">
      <c r="A45" s="239">
        <f t="shared" si="29"/>
        <v>14</v>
      </c>
      <c r="B45" s="206" t="s">
        <v>113</v>
      </c>
      <c r="C45" s="198" t="s">
        <v>17</v>
      </c>
      <c r="D45" s="209">
        <v>2017</v>
      </c>
      <c r="E45" s="133"/>
      <c r="F45" s="152"/>
      <c r="G45" s="107">
        <v>0</v>
      </c>
      <c r="H45" s="107">
        <v>0</v>
      </c>
      <c r="I45" s="107">
        <v>0</v>
      </c>
      <c r="J45" s="131">
        <v>2</v>
      </c>
      <c r="K45" s="107">
        <v>0</v>
      </c>
      <c r="L45" s="107">
        <v>0</v>
      </c>
      <c r="M45" s="107">
        <v>0</v>
      </c>
      <c r="N45" s="107"/>
      <c r="O45" s="107"/>
      <c r="P45" s="107"/>
      <c r="Q45" s="107"/>
      <c r="R45" s="107"/>
      <c r="S45" s="58"/>
      <c r="T45" s="58"/>
      <c r="U45" s="58"/>
      <c r="V45" s="58"/>
      <c r="W45" s="121">
        <v>400</v>
      </c>
      <c r="X45" s="60">
        <f t="shared" ref="X45" si="40">SUM(G45:R45)</f>
        <v>2</v>
      </c>
      <c r="Y45" s="30"/>
      <c r="Z45" s="25"/>
      <c r="AA45" s="59">
        <v>400</v>
      </c>
      <c r="AB45" s="210">
        <f t="shared" ref="AB45" si="41">SUM(G45:R45)</f>
        <v>2</v>
      </c>
    </row>
    <row r="46" spans="1:28" ht="18" customHeight="1" x14ac:dyDescent="0.4">
      <c r="A46" s="239">
        <f t="shared" si="29"/>
        <v>15</v>
      </c>
      <c r="B46" s="206" t="s">
        <v>115</v>
      </c>
      <c r="C46" s="198" t="s">
        <v>17</v>
      </c>
      <c r="D46" s="209">
        <v>2017</v>
      </c>
      <c r="E46" s="133"/>
      <c r="F46" s="152"/>
      <c r="G46" s="107">
        <v>0</v>
      </c>
      <c r="H46" s="107">
        <v>0</v>
      </c>
      <c r="I46" s="107">
        <v>0</v>
      </c>
      <c r="J46" s="131">
        <v>1</v>
      </c>
      <c r="K46" s="107">
        <v>0</v>
      </c>
      <c r="L46" s="107">
        <v>0</v>
      </c>
      <c r="M46" s="107">
        <v>0</v>
      </c>
      <c r="N46" s="107"/>
      <c r="O46" s="107"/>
      <c r="P46" s="107"/>
      <c r="Q46" s="107"/>
      <c r="R46" s="107"/>
      <c r="S46" s="58"/>
      <c r="T46" s="58"/>
      <c r="U46" s="58"/>
      <c r="V46" s="58"/>
      <c r="W46" s="121">
        <v>400</v>
      </c>
      <c r="X46" s="60">
        <f t="shared" ref="X46" si="42">SUM(G46:R46)</f>
        <v>1</v>
      </c>
      <c r="Y46" s="30"/>
      <c r="Z46" s="25"/>
      <c r="AA46" s="59">
        <v>400</v>
      </c>
      <c r="AB46" s="210">
        <f t="shared" ref="AB46" si="43">SUM(G46:R46)</f>
        <v>1</v>
      </c>
    </row>
    <row r="47" spans="1:28" ht="18" customHeight="1" x14ac:dyDescent="0.4">
      <c r="A47" s="239">
        <f t="shared" si="29"/>
        <v>16</v>
      </c>
      <c r="B47" s="206" t="s">
        <v>114</v>
      </c>
      <c r="C47" s="198" t="s">
        <v>17</v>
      </c>
      <c r="D47" s="209">
        <v>2018</v>
      </c>
      <c r="E47" s="133"/>
      <c r="F47" s="152"/>
      <c r="G47" s="107">
        <v>0</v>
      </c>
      <c r="H47" s="107">
        <v>0</v>
      </c>
      <c r="I47" s="107">
        <v>0</v>
      </c>
      <c r="J47" s="131">
        <v>1</v>
      </c>
      <c r="K47" s="107">
        <v>0</v>
      </c>
      <c r="L47" s="107">
        <v>0</v>
      </c>
      <c r="M47" s="107">
        <v>0</v>
      </c>
      <c r="N47" s="107"/>
      <c r="O47" s="107"/>
      <c r="P47" s="107"/>
      <c r="Q47" s="107"/>
      <c r="R47" s="107"/>
      <c r="S47" s="58"/>
      <c r="T47" s="58"/>
      <c r="U47" s="58"/>
      <c r="V47" s="58"/>
      <c r="W47" s="121">
        <v>400</v>
      </c>
      <c r="X47" s="60">
        <f t="shared" ref="X47" si="44">SUM(G47:R47)</f>
        <v>1</v>
      </c>
      <c r="Y47" s="30"/>
      <c r="Z47" s="25"/>
      <c r="AA47" s="59">
        <v>400</v>
      </c>
      <c r="AB47" s="210">
        <f t="shared" ref="AB47" si="45">SUM(G47:R47)</f>
        <v>1</v>
      </c>
    </row>
    <row r="48" spans="1:28" ht="18" customHeight="1" x14ac:dyDescent="0.4">
      <c r="A48" s="239">
        <f t="shared" si="29"/>
        <v>17</v>
      </c>
      <c r="B48" s="206" t="s">
        <v>116</v>
      </c>
      <c r="C48" s="198" t="s">
        <v>117</v>
      </c>
      <c r="D48" s="209">
        <v>2017</v>
      </c>
      <c r="E48" s="133"/>
      <c r="F48" s="152"/>
      <c r="G48" s="107">
        <v>0</v>
      </c>
      <c r="H48" s="107">
        <v>0</v>
      </c>
      <c r="I48" s="107">
        <v>0</v>
      </c>
      <c r="J48" s="131">
        <v>1</v>
      </c>
      <c r="K48" s="107">
        <v>0</v>
      </c>
      <c r="L48" s="107">
        <v>0</v>
      </c>
      <c r="M48" s="107">
        <v>0</v>
      </c>
      <c r="N48" s="107"/>
      <c r="O48" s="107"/>
      <c r="P48" s="107"/>
      <c r="Q48" s="107"/>
      <c r="R48" s="107"/>
      <c r="S48" s="58"/>
      <c r="T48" s="58"/>
      <c r="U48" s="58"/>
      <c r="V48" s="58"/>
      <c r="W48" s="121">
        <v>400</v>
      </c>
      <c r="X48" s="60">
        <f t="shared" ref="X48:X49" si="46">SUM(G48:R48)</f>
        <v>1</v>
      </c>
      <c r="Y48" s="30"/>
      <c r="Z48" s="25"/>
      <c r="AA48" s="59">
        <v>400</v>
      </c>
      <c r="AB48" s="210">
        <f t="shared" ref="AB48:AB49" si="47">SUM(G48:R48)</f>
        <v>1</v>
      </c>
    </row>
    <row r="49" spans="1:28" ht="18" customHeight="1" thickBot="1" x14ac:dyDescent="0.45">
      <c r="A49" s="239">
        <f t="shared" si="29"/>
        <v>18</v>
      </c>
      <c r="B49" s="206" t="s">
        <v>118</v>
      </c>
      <c r="C49" s="198" t="s">
        <v>17</v>
      </c>
      <c r="D49" s="209">
        <v>2018</v>
      </c>
      <c r="E49" s="133"/>
      <c r="F49" s="152"/>
      <c r="G49" s="107">
        <v>0</v>
      </c>
      <c r="H49" s="107">
        <v>0</v>
      </c>
      <c r="I49" s="107">
        <v>0</v>
      </c>
      <c r="J49" s="131">
        <v>1</v>
      </c>
      <c r="K49" s="107">
        <v>0</v>
      </c>
      <c r="L49" s="107">
        <v>0</v>
      </c>
      <c r="M49" s="107">
        <v>0</v>
      </c>
      <c r="N49" s="107"/>
      <c r="O49" s="107"/>
      <c r="P49" s="107"/>
      <c r="Q49" s="107"/>
      <c r="R49" s="107"/>
      <c r="S49" s="58"/>
      <c r="T49" s="58"/>
      <c r="U49" s="58"/>
      <c r="V49" s="58"/>
      <c r="W49" s="121">
        <v>400</v>
      </c>
      <c r="X49" s="60">
        <f t="shared" si="46"/>
        <v>1</v>
      </c>
      <c r="Y49" s="30"/>
      <c r="Z49" s="25"/>
      <c r="AA49" s="59">
        <v>400</v>
      </c>
      <c r="AB49" s="210">
        <f t="shared" si="47"/>
        <v>1</v>
      </c>
    </row>
    <row r="50" spans="1:28" ht="18.75" hidden="1" customHeight="1" x14ac:dyDescent="0.4">
      <c r="A50" s="125" t="e">
        <f>#REF!+1</f>
        <v>#REF!</v>
      </c>
      <c r="B50" s="161"/>
      <c r="C50" s="139"/>
      <c r="D50" s="132"/>
      <c r="E50" s="138">
        <v>0</v>
      </c>
      <c r="F50" s="151"/>
      <c r="G50" s="88"/>
      <c r="H50" s="89"/>
      <c r="I50" s="89"/>
      <c r="J50" s="90"/>
      <c r="K50" s="91"/>
      <c r="L50" s="91"/>
      <c r="M50" s="91"/>
      <c r="N50" s="90"/>
      <c r="O50" s="90"/>
      <c r="P50" s="162"/>
      <c r="Q50" s="162"/>
      <c r="R50" s="162"/>
      <c r="S50" s="92"/>
      <c r="T50" s="92"/>
      <c r="U50" s="92"/>
      <c r="V50" s="92"/>
      <c r="W50" s="93"/>
      <c r="X50" s="99"/>
      <c r="Y50" s="108"/>
      <c r="Z50" s="124"/>
      <c r="AA50" s="93"/>
      <c r="AB50" s="99"/>
    </row>
    <row r="51" spans="1:28" ht="18.75" hidden="1" customHeight="1" x14ac:dyDescent="0.4">
      <c r="A51" s="125" t="e">
        <f t="shared" ref="A51:A54" si="48">A50+1</f>
        <v>#REF!</v>
      </c>
      <c r="B51" s="161"/>
      <c r="C51" s="139"/>
      <c r="D51" s="132"/>
      <c r="E51" s="133">
        <v>0</v>
      </c>
      <c r="F51" s="152"/>
      <c r="G51" s="36"/>
      <c r="H51" s="37"/>
      <c r="I51" s="37"/>
      <c r="J51" s="37"/>
      <c r="K51" s="37"/>
      <c r="L51" s="37"/>
      <c r="M51" s="37"/>
      <c r="N51" s="37"/>
      <c r="O51" s="37"/>
      <c r="P51" s="163"/>
      <c r="Q51" s="163"/>
      <c r="R51" s="163"/>
      <c r="S51" s="7"/>
      <c r="T51" s="7"/>
      <c r="U51" s="7"/>
      <c r="V51" s="7"/>
      <c r="W51" s="51"/>
      <c r="X51" s="100"/>
      <c r="Y51" s="35"/>
      <c r="Z51" s="25"/>
      <c r="AA51" s="51"/>
      <c r="AB51" s="100"/>
    </row>
    <row r="52" spans="1:28" ht="18.75" hidden="1" customHeight="1" x14ac:dyDescent="0.4">
      <c r="A52" s="125" t="e">
        <f t="shared" si="48"/>
        <v>#REF!</v>
      </c>
      <c r="B52" s="161"/>
      <c r="C52" s="139"/>
      <c r="D52" s="132"/>
      <c r="E52" s="133">
        <v>0</v>
      </c>
      <c r="F52" s="152"/>
      <c r="G52" s="36"/>
      <c r="H52" s="37"/>
      <c r="I52" s="37"/>
      <c r="J52" s="36"/>
      <c r="K52" s="37"/>
      <c r="L52" s="37"/>
      <c r="M52" s="37"/>
      <c r="N52" s="37"/>
      <c r="O52" s="37"/>
      <c r="P52" s="163"/>
      <c r="Q52" s="163"/>
      <c r="R52" s="163"/>
      <c r="S52" s="7"/>
      <c r="T52" s="7"/>
      <c r="U52" s="7"/>
      <c r="V52" s="7"/>
      <c r="W52" s="51"/>
      <c r="X52" s="100"/>
      <c r="Y52" s="35"/>
      <c r="Z52" s="25"/>
      <c r="AA52" s="51"/>
      <c r="AB52" s="100"/>
    </row>
    <row r="53" spans="1:28" ht="18.75" hidden="1" customHeight="1" x14ac:dyDescent="0.4">
      <c r="A53" s="125" t="e">
        <f t="shared" si="48"/>
        <v>#REF!</v>
      </c>
      <c r="B53" s="161"/>
      <c r="C53" s="139"/>
      <c r="D53" s="132"/>
      <c r="E53" s="133">
        <v>0</v>
      </c>
      <c r="F53" s="152"/>
      <c r="G53" s="36"/>
      <c r="H53" s="37"/>
      <c r="I53" s="37"/>
      <c r="J53" s="36"/>
      <c r="K53" s="37"/>
      <c r="L53" s="37"/>
      <c r="M53" s="37"/>
      <c r="N53" s="37"/>
      <c r="O53" s="37"/>
      <c r="P53" s="163"/>
      <c r="Q53" s="163"/>
      <c r="R53" s="163"/>
      <c r="S53" s="7"/>
      <c r="T53" s="7"/>
      <c r="U53" s="7"/>
      <c r="V53" s="7"/>
      <c r="W53" s="51"/>
      <c r="X53" s="100"/>
      <c r="Y53" s="35"/>
      <c r="Z53" s="25"/>
      <c r="AA53" s="51"/>
      <c r="AB53" s="100"/>
    </row>
    <row r="54" spans="1:28" ht="18.75" hidden="1" customHeight="1" thickBot="1" x14ac:dyDescent="0.45">
      <c r="A54" s="125" t="e">
        <f t="shared" si="48"/>
        <v>#REF!</v>
      </c>
      <c r="B54" s="161"/>
      <c r="C54" s="139"/>
      <c r="D54" s="132"/>
      <c r="E54" s="133">
        <v>0</v>
      </c>
      <c r="F54" s="152"/>
      <c r="G54" s="36"/>
      <c r="H54" s="37"/>
      <c r="I54" s="37"/>
      <c r="J54" s="37"/>
      <c r="K54" s="37"/>
      <c r="L54" s="36"/>
      <c r="M54" s="37"/>
      <c r="N54" s="37"/>
      <c r="O54" s="37"/>
      <c r="P54" s="163"/>
      <c r="Q54" s="163"/>
      <c r="R54" s="163"/>
      <c r="S54" s="7"/>
      <c r="T54" s="7"/>
      <c r="U54" s="7"/>
      <c r="V54" s="7"/>
      <c r="W54" s="51"/>
      <c r="X54" s="100"/>
      <c r="Y54" s="35"/>
      <c r="Z54" s="25"/>
      <c r="AA54" s="51"/>
      <c r="AB54" s="100"/>
    </row>
    <row r="55" spans="1:28" ht="5.25" customHeight="1" thickBot="1" x14ac:dyDescent="0.45">
      <c r="A55" s="164"/>
      <c r="B55" s="165"/>
      <c r="C55" s="166"/>
      <c r="D55" s="167"/>
      <c r="E55" s="168"/>
      <c r="F55" s="169"/>
      <c r="G55" s="44"/>
      <c r="H55" s="41"/>
      <c r="I55" s="40"/>
      <c r="J55" s="40"/>
      <c r="K55" s="40"/>
      <c r="L55" s="40"/>
      <c r="M55" s="40"/>
      <c r="N55" s="40"/>
      <c r="O55" s="40"/>
      <c r="P55" s="170"/>
      <c r="Q55" s="170"/>
      <c r="R55" s="170"/>
      <c r="S55" s="13"/>
      <c r="T55" s="13"/>
      <c r="U55" s="9"/>
      <c r="V55" s="9"/>
      <c r="W55" s="52"/>
      <c r="X55" s="101"/>
      <c r="Y55" s="31"/>
      <c r="Z55" s="27"/>
      <c r="AA55" s="52"/>
      <c r="AB55" s="101"/>
    </row>
    <row r="56" spans="1:28" ht="18" customHeight="1" x14ac:dyDescent="0.4">
      <c r="A56" s="145"/>
      <c r="B56" s="215" t="s">
        <v>71</v>
      </c>
      <c r="C56" s="135"/>
      <c r="D56" s="147"/>
      <c r="E56" s="148"/>
      <c r="F56" s="149"/>
      <c r="G56" s="45"/>
      <c r="H56" s="42"/>
      <c r="I56" s="43"/>
      <c r="J56" s="43"/>
      <c r="K56" s="43"/>
      <c r="L56" s="43"/>
      <c r="M56" s="113"/>
      <c r="N56" s="113"/>
      <c r="O56" s="113"/>
      <c r="P56" s="150"/>
      <c r="Q56" s="150"/>
      <c r="R56" s="150"/>
      <c r="S56" s="15"/>
      <c r="T56" s="15"/>
      <c r="U56" s="8"/>
      <c r="V56" s="8"/>
      <c r="W56" s="53"/>
      <c r="X56" s="28"/>
      <c r="Y56"/>
      <c r="Z56"/>
      <c r="AA56" s="53"/>
      <c r="AB56" s="28"/>
    </row>
    <row r="57" spans="1:28" ht="18" customHeight="1" x14ac:dyDescent="0.4">
      <c r="A57" s="198">
        <f>A55+1</f>
        <v>1</v>
      </c>
      <c r="B57" s="199" t="s">
        <v>64</v>
      </c>
      <c r="C57" s="198" t="s">
        <v>17</v>
      </c>
      <c r="D57" s="201">
        <v>2018</v>
      </c>
      <c r="E57" s="133"/>
      <c r="F57" s="152"/>
      <c r="G57" s="131">
        <v>10</v>
      </c>
      <c r="H57" s="107">
        <v>0</v>
      </c>
      <c r="I57" s="131">
        <v>9</v>
      </c>
      <c r="J57" s="131">
        <v>9</v>
      </c>
      <c r="K57" s="131">
        <v>9</v>
      </c>
      <c r="L57" s="131">
        <v>9</v>
      </c>
      <c r="M57" s="131">
        <v>9</v>
      </c>
      <c r="N57" s="131"/>
      <c r="O57" s="131"/>
      <c r="P57" s="107"/>
      <c r="Q57" s="107"/>
      <c r="R57" s="131"/>
      <c r="S57" s="58"/>
      <c r="T57" s="58"/>
      <c r="U57" s="58"/>
      <c r="V57" s="58"/>
      <c r="W57" s="121">
        <v>2400</v>
      </c>
      <c r="X57" s="60">
        <f t="shared" ref="X57:X58" si="49">SUM(G57:R57)</f>
        <v>55</v>
      </c>
      <c r="Y57" s="112"/>
      <c r="Z57" s="25"/>
      <c r="AA57" s="59">
        <v>2400</v>
      </c>
      <c r="AB57" s="210">
        <f t="shared" ref="AB57:AB58" si="50">SUM(G57:R57)</f>
        <v>55</v>
      </c>
    </row>
    <row r="58" spans="1:28" ht="18" customHeight="1" x14ac:dyDescent="0.4">
      <c r="A58" s="198">
        <f t="shared" ref="A58:A65" si="51">A57+1</f>
        <v>2</v>
      </c>
      <c r="B58" s="199" t="s">
        <v>30</v>
      </c>
      <c r="C58" s="198" t="s">
        <v>17</v>
      </c>
      <c r="D58" s="201">
        <v>2017</v>
      </c>
      <c r="E58" s="133"/>
      <c r="F58" s="152"/>
      <c r="G58" s="107">
        <v>0</v>
      </c>
      <c r="H58" s="107">
        <v>0</v>
      </c>
      <c r="I58" s="131">
        <v>10</v>
      </c>
      <c r="J58" s="131">
        <v>10</v>
      </c>
      <c r="K58" s="131">
        <v>10</v>
      </c>
      <c r="L58" s="131">
        <v>10</v>
      </c>
      <c r="M58" s="131">
        <v>10</v>
      </c>
      <c r="N58" s="131"/>
      <c r="O58" s="131"/>
      <c r="P58" s="131"/>
      <c r="Q58" s="107"/>
      <c r="R58" s="131"/>
      <c r="S58" s="58"/>
      <c r="T58" s="58"/>
      <c r="U58" s="58"/>
      <c r="V58" s="58"/>
      <c r="W58" s="121">
        <v>2000</v>
      </c>
      <c r="X58" s="60">
        <f t="shared" si="49"/>
        <v>50</v>
      </c>
      <c r="Y58" s="112"/>
      <c r="Z58" s="25"/>
      <c r="AA58" s="59">
        <v>2000</v>
      </c>
      <c r="AB58" s="210">
        <f t="shared" si="50"/>
        <v>50</v>
      </c>
    </row>
    <row r="59" spans="1:28" ht="18" customHeight="1" x14ac:dyDescent="0.4">
      <c r="A59" s="198">
        <f t="shared" si="51"/>
        <v>3</v>
      </c>
      <c r="B59" s="199" t="s">
        <v>72</v>
      </c>
      <c r="C59" s="198" t="s">
        <v>17</v>
      </c>
      <c r="D59" s="201">
        <v>2017</v>
      </c>
      <c r="E59" s="133"/>
      <c r="F59" s="152"/>
      <c r="G59" s="131">
        <v>8</v>
      </c>
      <c r="H59" s="131">
        <v>10</v>
      </c>
      <c r="I59" s="131">
        <v>8</v>
      </c>
      <c r="J59" s="131">
        <v>6</v>
      </c>
      <c r="K59" s="107">
        <v>0</v>
      </c>
      <c r="L59" s="131">
        <v>8</v>
      </c>
      <c r="M59" s="107">
        <v>0</v>
      </c>
      <c r="N59" s="131"/>
      <c r="O59" s="131"/>
      <c r="P59" s="131"/>
      <c r="Q59" s="107"/>
      <c r="R59" s="131"/>
      <c r="S59" s="58"/>
      <c r="T59" s="58"/>
      <c r="U59" s="58"/>
      <c r="V59" s="58"/>
      <c r="W59" s="121">
        <v>2000</v>
      </c>
      <c r="X59" s="60">
        <f t="shared" ref="X59" si="52">SUM(G59:R59)</f>
        <v>40</v>
      </c>
      <c r="Y59" s="112"/>
      <c r="Z59" s="25"/>
      <c r="AA59" s="59">
        <v>2000</v>
      </c>
      <c r="AB59" s="210">
        <f t="shared" ref="AB59" si="53">SUM(G59:R59)</f>
        <v>40</v>
      </c>
    </row>
    <row r="60" spans="1:28" ht="18" customHeight="1" x14ac:dyDescent="0.4">
      <c r="A60" s="198">
        <f t="shared" si="51"/>
        <v>4</v>
      </c>
      <c r="B60" s="199" t="s">
        <v>73</v>
      </c>
      <c r="C60" s="198" t="s">
        <v>17</v>
      </c>
      <c r="D60" s="201">
        <v>2017</v>
      </c>
      <c r="E60" s="133"/>
      <c r="F60" s="152"/>
      <c r="G60" s="131">
        <v>9</v>
      </c>
      <c r="H60" s="107">
        <v>0</v>
      </c>
      <c r="I60" s="107">
        <v>0</v>
      </c>
      <c r="J60" s="107">
        <v>0</v>
      </c>
      <c r="K60" s="107">
        <v>0</v>
      </c>
      <c r="L60" s="107">
        <v>0</v>
      </c>
      <c r="M60" s="107">
        <v>0</v>
      </c>
      <c r="N60" s="107"/>
      <c r="O60" s="131"/>
      <c r="P60" s="131"/>
      <c r="Q60" s="107"/>
      <c r="R60" s="107"/>
      <c r="S60" s="58"/>
      <c r="T60" s="58"/>
      <c r="U60" s="58"/>
      <c r="V60" s="58"/>
      <c r="W60" s="121">
        <v>400</v>
      </c>
      <c r="X60" s="60">
        <f t="shared" ref="X60:X65" si="54">SUM(G60:R60)</f>
        <v>9</v>
      </c>
      <c r="Y60" s="112"/>
      <c r="Z60" s="25"/>
      <c r="AA60" s="59">
        <v>400</v>
      </c>
      <c r="AB60" s="210">
        <f t="shared" ref="AB60:AB65" si="55">SUM(G60:R60)</f>
        <v>9</v>
      </c>
    </row>
    <row r="61" spans="1:28" ht="18" customHeight="1" x14ac:dyDescent="0.4">
      <c r="A61" s="198">
        <f t="shared" si="51"/>
        <v>5</v>
      </c>
      <c r="B61" s="199" t="s">
        <v>154</v>
      </c>
      <c r="C61" s="198" t="s">
        <v>17</v>
      </c>
      <c r="D61" s="201">
        <v>2018</v>
      </c>
      <c r="E61" s="133"/>
      <c r="F61" s="152"/>
      <c r="G61" s="107">
        <v>0</v>
      </c>
      <c r="H61" s="107">
        <v>0</v>
      </c>
      <c r="I61" s="107">
        <v>0</v>
      </c>
      <c r="J61" s="107">
        <v>0</v>
      </c>
      <c r="K61" s="107">
        <v>0</v>
      </c>
      <c r="L61" s="107">
        <v>0</v>
      </c>
      <c r="M61" s="131">
        <v>8</v>
      </c>
      <c r="N61" s="107"/>
      <c r="O61" s="131"/>
      <c r="P61" s="131"/>
      <c r="Q61" s="107"/>
      <c r="R61" s="107"/>
      <c r="S61" s="58"/>
      <c r="T61" s="58"/>
      <c r="U61" s="58"/>
      <c r="V61" s="58"/>
      <c r="W61" s="121">
        <v>400</v>
      </c>
      <c r="X61" s="60">
        <f t="shared" ref="X61" si="56">SUM(G61:R61)</f>
        <v>8</v>
      </c>
      <c r="Y61" s="112"/>
      <c r="Z61" s="25"/>
      <c r="AA61" s="59">
        <v>400</v>
      </c>
      <c r="AB61" s="210">
        <f t="shared" ref="AB61" si="57">SUM(G61:R61)</f>
        <v>8</v>
      </c>
    </row>
    <row r="62" spans="1:28" ht="18" customHeight="1" x14ac:dyDescent="0.4">
      <c r="A62" s="198">
        <f t="shared" si="51"/>
        <v>6</v>
      </c>
      <c r="B62" s="199" t="s">
        <v>119</v>
      </c>
      <c r="C62" s="198" t="s">
        <v>109</v>
      </c>
      <c r="D62" s="201">
        <v>2017</v>
      </c>
      <c r="E62" s="133"/>
      <c r="F62" s="152"/>
      <c r="G62" s="107">
        <v>0</v>
      </c>
      <c r="H62" s="107">
        <v>0</v>
      </c>
      <c r="I62" s="107">
        <v>0</v>
      </c>
      <c r="J62" s="131">
        <v>8</v>
      </c>
      <c r="K62" s="107">
        <v>0</v>
      </c>
      <c r="L62" s="107">
        <v>0</v>
      </c>
      <c r="M62" s="107">
        <v>0</v>
      </c>
      <c r="N62" s="107"/>
      <c r="O62" s="131"/>
      <c r="P62" s="131"/>
      <c r="Q62" s="107"/>
      <c r="R62" s="107"/>
      <c r="S62" s="58"/>
      <c r="T62" s="58"/>
      <c r="U62" s="58"/>
      <c r="V62" s="58"/>
      <c r="W62" s="121">
        <v>400</v>
      </c>
      <c r="X62" s="60">
        <f t="shared" ref="X62" si="58">SUM(G62:R62)</f>
        <v>8</v>
      </c>
      <c r="Y62" s="112"/>
      <c r="Z62" s="25"/>
      <c r="AA62" s="59">
        <v>400</v>
      </c>
      <c r="AB62" s="210">
        <f t="shared" ref="AB62" si="59">SUM(G62:R62)</f>
        <v>8</v>
      </c>
    </row>
    <row r="63" spans="1:28" ht="18" customHeight="1" x14ac:dyDescent="0.4">
      <c r="A63" s="198">
        <f t="shared" si="51"/>
        <v>7</v>
      </c>
      <c r="B63" s="199" t="s">
        <v>120</v>
      </c>
      <c r="C63" s="198" t="s">
        <v>109</v>
      </c>
      <c r="D63" s="201">
        <v>2018</v>
      </c>
      <c r="E63" s="133"/>
      <c r="F63" s="152"/>
      <c r="G63" s="107">
        <v>0</v>
      </c>
      <c r="H63" s="107">
        <v>0</v>
      </c>
      <c r="I63" s="107">
        <v>0</v>
      </c>
      <c r="J63" s="131">
        <v>7</v>
      </c>
      <c r="K63" s="107">
        <v>0</v>
      </c>
      <c r="L63" s="107">
        <v>0</v>
      </c>
      <c r="M63" s="107">
        <v>0</v>
      </c>
      <c r="N63" s="107"/>
      <c r="O63" s="131"/>
      <c r="P63" s="131"/>
      <c r="Q63" s="107"/>
      <c r="R63" s="107"/>
      <c r="S63" s="58"/>
      <c r="T63" s="58"/>
      <c r="U63" s="58"/>
      <c r="V63" s="58"/>
      <c r="W63" s="121">
        <v>400</v>
      </c>
      <c r="X63" s="60">
        <f t="shared" ref="X63:X64" si="60">SUM(G63:R63)</f>
        <v>7</v>
      </c>
      <c r="Y63" s="112"/>
      <c r="Z63" s="25"/>
      <c r="AA63" s="59">
        <v>400</v>
      </c>
      <c r="AB63" s="210">
        <f t="shared" ref="AB63:AB64" si="61">SUM(G63:R63)</f>
        <v>7</v>
      </c>
    </row>
    <row r="64" spans="1:28" ht="18" customHeight="1" x14ac:dyDescent="0.4">
      <c r="A64" s="198">
        <f t="shared" si="51"/>
        <v>8</v>
      </c>
      <c r="B64" s="199" t="s">
        <v>74</v>
      </c>
      <c r="C64" s="198" t="s">
        <v>17</v>
      </c>
      <c r="D64" s="201">
        <v>2018</v>
      </c>
      <c r="E64" s="133"/>
      <c r="F64" s="152"/>
      <c r="G64" s="131">
        <v>7</v>
      </c>
      <c r="H64" s="107">
        <v>0</v>
      </c>
      <c r="I64" s="107">
        <v>0</v>
      </c>
      <c r="J64" s="107">
        <v>0</v>
      </c>
      <c r="K64" s="107">
        <v>0</v>
      </c>
      <c r="L64" s="107">
        <v>0</v>
      </c>
      <c r="M64" s="107">
        <v>0</v>
      </c>
      <c r="N64" s="107"/>
      <c r="O64" s="107"/>
      <c r="P64" s="107"/>
      <c r="Q64" s="107"/>
      <c r="R64" s="131"/>
      <c r="S64" s="58"/>
      <c r="T64" s="58"/>
      <c r="U64" s="58"/>
      <c r="V64" s="58"/>
      <c r="W64" s="121">
        <v>400</v>
      </c>
      <c r="X64" s="60">
        <f t="shared" si="60"/>
        <v>7</v>
      </c>
      <c r="Y64" s="112"/>
      <c r="Z64" s="25"/>
      <c r="AA64" s="59">
        <v>400</v>
      </c>
      <c r="AB64" s="210">
        <f t="shared" si="61"/>
        <v>7</v>
      </c>
    </row>
    <row r="65" spans="1:28" ht="18" customHeight="1" x14ac:dyDescent="0.4">
      <c r="A65" s="198">
        <f t="shared" si="51"/>
        <v>9</v>
      </c>
      <c r="B65" s="199" t="s">
        <v>121</v>
      </c>
      <c r="C65" s="198" t="s">
        <v>17</v>
      </c>
      <c r="D65" s="201">
        <v>2018</v>
      </c>
      <c r="E65" s="133"/>
      <c r="F65" s="152"/>
      <c r="G65" s="107">
        <v>0</v>
      </c>
      <c r="H65" s="107">
        <v>0</v>
      </c>
      <c r="I65" s="107">
        <v>0</v>
      </c>
      <c r="J65" s="131">
        <v>5</v>
      </c>
      <c r="K65" s="107">
        <v>0</v>
      </c>
      <c r="L65" s="107">
        <v>0</v>
      </c>
      <c r="M65" s="107">
        <v>0</v>
      </c>
      <c r="N65" s="107"/>
      <c r="O65" s="107"/>
      <c r="P65" s="107"/>
      <c r="Q65" s="107"/>
      <c r="R65" s="131"/>
      <c r="S65" s="58"/>
      <c r="T65" s="58"/>
      <c r="U65" s="58"/>
      <c r="V65" s="58"/>
      <c r="W65" s="121">
        <v>400</v>
      </c>
      <c r="X65" s="60">
        <f t="shared" si="54"/>
        <v>5</v>
      </c>
      <c r="Y65" s="112"/>
      <c r="Z65" s="25"/>
      <c r="AA65" s="59">
        <v>400</v>
      </c>
      <c r="AB65" s="210">
        <f t="shared" si="55"/>
        <v>5</v>
      </c>
    </row>
    <row r="66" spans="1:28" ht="5.25" customHeight="1" thickBot="1" x14ac:dyDescent="0.45">
      <c r="A66" s="172"/>
      <c r="B66" s="136" t="s">
        <v>3</v>
      </c>
      <c r="C66" s="154"/>
      <c r="D66" s="141"/>
      <c r="E66" s="142"/>
      <c r="F66" s="155"/>
      <c r="G66" s="71"/>
      <c r="H66" s="72"/>
      <c r="I66" s="72"/>
      <c r="J66" s="72"/>
      <c r="K66" s="72"/>
      <c r="L66" s="72"/>
      <c r="M66" s="72"/>
      <c r="N66" s="72"/>
      <c r="O66" s="72"/>
      <c r="P66" s="156"/>
      <c r="Q66" s="156"/>
      <c r="R66" s="156"/>
      <c r="S66" s="73"/>
      <c r="T66" s="73"/>
      <c r="U66" s="74"/>
      <c r="V66" s="74"/>
      <c r="W66" s="82"/>
      <c r="X66" s="98"/>
      <c r="Y66" s="126"/>
      <c r="Z66" s="127"/>
      <c r="AA66" s="82"/>
      <c r="AB66" s="98"/>
    </row>
    <row r="67" spans="1:28" ht="18" customHeight="1" x14ac:dyDescent="0.4">
      <c r="A67" s="145"/>
      <c r="B67" s="146" t="s">
        <v>75</v>
      </c>
      <c r="C67" s="158"/>
      <c r="D67" s="147"/>
      <c r="E67" s="148"/>
      <c r="F67" s="159"/>
      <c r="G67" s="45"/>
      <c r="H67" s="42"/>
      <c r="I67" s="42"/>
      <c r="J67" s="42"/>
      <c r="K67" s="42"/>
      <c r="L67" s="42"/>
      <c r="M67" s="47"/>
      <c r="N67" s="47"/>
      <c r="O67" s="47"/>
      <c r="P67" s="160"/>
      <c r="Q67" s="160"/>
      <c r="R67" s="160"/>
      <c r="S67" s="14"/>
      <c r="T67" s="14"/>
      <c r="U67" s="10"/>
      <c r="V67" s="10"/>
      <c r="W67" s="53"/>
      <c r="X67" s="26"/>
      <c r="Y67" s="117"/>
      <c r="Z67" s="118"/>
      <c r="AA67" s="53"/>
      <c r="AB67" s="26"/>
    </row>
    <row r="68" spans="1:28" ht="18" customHeight="1" x14ac:dyDescent="0.4">
      <c r="A68" s="198">
        <f>A66+1</f>
        <v>1</v>
      </c>
      <c r="B68" s="199" t="s">
        <v>31</v>
      </c>
      <c r="C68" s="198" t="s">
        <v>17</v>
      </c>
      <c r="D68" s="209">
        <v>2015</v>
      </c>
      <c r="E68" s="133"/>
      <c r="F68" s="152"/>
      <c r="G68" s="131">
        <v>10</v>
      </c>
      <c r="H68" s="107">
        <v>0</v>
      </c>
      <c r="I68" s="107">
        <v>0</v>
      </c>
      <c r="J68" s="107">
        <v>0</v>
      </c>
      <c r="K68" s="131">
        <v>10</v>
      </c>
      <c r="L68" s="131">
        <v>10</v>
      </c>
      <c r="M68" s="131">
        <v>10</v>
      </c>
      <c r="N68" s="107"/>
      <c r="O68" s="131"/>
      <c r="P68" s="131"/>
      <c r="Q68" s="131"/>
      <c r="R68" s="131"/>
      <c r="S68" s="58"/>
      <c r="T68" s="58"/>
      <c r="U68" s="58"/>
      <c r="V68" s="58"/>
      <c r="W68" s="121">
        <v>1600</v>
      </c>
      <c r="X68" s="60">
        <f t="shared" ref="X68:X69" si="62">SUM(G68:R68)</f>
        <v>40</v>
      </c>
      <c r="Y68" s="30"/>
      <c r="Z68" s="25"/>
      <c r="AA68" s="59">
        <v>1600</v>
      </c>
      <c r="AB68" s="210">
        <f t="shared" ref="AB68:AB69" si="63">SUM(G68:R68)</f>
        <v>40</v>
      </c>
    </row>
    <row r="69" spans="1:28" ht="18" customHeight="1" x14ac:dyDescent="0.4">
      <c r="A69" s="198">
        <f t="shared" ref="A69:A77" si="64">A68+1</f>
        <v>2</v>
      </c>
      <c r="B69" s="199" t="s">
        <v>125</v>
      </c>
      <c r="C69" s="198" t="s">
        <v>17</v>
      </c>
      <c r="D69" s="209">
        <v>2016</v>
      </c>
      <c r="E69" s="133"/>
      <c r="F69" s="152"/>
      <c r="G69" s="107">
        <v>0</v>
      </c>
      <c r="H69" s="107">
        <v>0</v>
      </c>
      <c r="I69" s="107">
        <v>0</v>
      </c>
      <c r="J69" s="131">
        <v>7</v>
      </c>
      <c r="K69" s="131">
        <v>9</v>
      </c>
      <c r="L69" s="131">
        <v>9</v>
      </c>
      <c r="M69" s="107">
        <v>0</v>
      </c>
      <c r="N69" s="107"/>
      <c r="O69" s="131"/>
      <c r="P69" s="131"/>
      <c r="Q69" s="131"/>
      <c r="R69" s="131"/>
      <c r="S69" s="58"/>
      <c r="T69" s="58"/>
      <c r="U69" s="58"/>
      <c r="V69" s="58"/>
      <c r="W69" s="121">
        <v>1200</v>
      </c>
      <c r="X69" s="60">
        <f t="shared" si="62"/>
        <v>25</v>
      </c>
      <c r="Y69" s="30"/>
      <c r="Z69" s="25"/>
      <c r="AA69" s="59">
        <v>1200</v>
      </c>
      <c r="AB69" s="210">
        <f t="shared" si="63"/>
        <v>25</v>
      </c>
    </row>
    <row r="70" spans="1:28" ht="18" customHeight="1" x14ac:dyDescent="0.4">
      <c r="A70" s="198">
        <f t="shared" si="64"/>
        <v>3</v>
      </c>
      <c r="B70" s="199" t="s">
        <v>41</v>
      </c>
      <c r="C70" s="198" t="s">
        <v>17</v>
      </c>
      <c r="D70" s="209">
        <v>2016</v>
      </c>
      <c r="E70" s="133"/>
      <c r="F70" s="152"/>
      <c r="G70" s="107">
        <v>0</v>
      </c>
      <c r="H70" s="107">
        <v>0</v>
      </c>
      <c r="I70" s="131">
        <v>10</v>
      </c>
      <c r="J70" s="131">
        <v>9</v>
      </c>
      <c r="K70" s="107">
        <v>0</v>
      </c>
      <c r="L70" s="107">
        <v>0</v>
      </c>
      <c r="M70" s="107">
        <v>0</v>
      </c>
      <c r="N70" s="131"/>
      <c r="O70" s="107"/>
      <c r="P70" s="131"/>
      <c r="Q70" s="107"/>
      <c r="R70" s="131"/>
      <c r="S70" s="58"/>
      <c r="T70" s="58"/>
      <c r="U70" s="58"/>
      <c r="V70" s="58"/>
      <c r="W70" s="121">
        <v>800</v>
      </c>
      <c r="X70" s="60">
        <f t="shared" ref="X70" si="65">SUM(G70:R70)</f>
        <v>19</v>
      </c>
      <c r="Y70" s="112"/>
      <c r="Z70" s="25"/>
      <c r="AA70" s="59">
        <v>800</v>
      </c>
      <c r="AB70" s="210">
        <f t="shared" ref="AB70" si="66">SUM(G70:R70)</f>
        <v>19</v>
      </c>
    </row>
    <row r="71" spans="1:28" ht="18" customHeight="1" x14ac:dyDescent="0.4">
      <c r="A71" s="198">
        <f t="shared" si="64"/>
        <v>4</v>
      </c>
      <c r="B71" s="199" t="s">
        <v>122</v>
      </c>
      <c r="C71" s="198" t="s">
        <v>123</v>
      </c>
      <c r="D71" s="209">
        <v>2015</v>
      </c>
      <c r="E71" s="133"/>
      <c r="F71" s="152"/>
      <c r="G71" s="107">
        <v>0</v>
      </c>
      <c r="H71" s="107">
        <v>0</v>
      </c>
      <c r="I71" s="107">
        <v>0</v>
      </c>
      <c r="J71" s="131">
        <v>10</v>
      </c>
      <c r="K71" s="107">
        <v>0</v>
      </c>
      <c r="L71" s="107">
        <v>0</v>
      </c>
      <c r="M71" s="107">
        <v>0</v>
      </c>
      <c r="N71" s="107"/>
      <c r="O71" s="131"/>
      <c r="P71" s="131"/>
      <c r="Q71" s="131"/>
      <c r="R71" s="131"/>
      <c r="S71" s="58"/>
      <c r="T71" s="58"/>
      <c r="U71" s="58"/>
      <c r="V71" s="58"/>
      <c r="W71" s="121">
        <v>400</v>
      </c>
      <c r="X71" s="60">
        <f t="shared" ref="X71:X76" si="67">SUM(G71:R71)</f>
        <v>10</v>
      </c>
      <c r="Y71" s="30"/>
      <c r="Z71" s="25"/>
      <c r="AA71" s="59">
        <v>400</v>
      </c>
      <c r="AB71" s="210">
        <f t="shared" ref="AB71:AB76" si="68">SUM(G71:R71)</f>
        <v>10</v>
      </c>
    </row>
    <row r="72" spans="1:28" ht="18" customHeight="1" x14ac:dyDescent="0.4">
      <c r="A72" s="198">
        <f t="shared" si="64"/>
        <v>5</v>
      </c>
      <c r="B72" s="199" t="s">
        <v>155</v>
      </c>
      <c r="C72" s="198" t="s">
        <v>156</v>
      </c>
      <c r="D72" s="209">
        <v>2016</v>
      </c>
      <c r="E72" s="133"/>
      <c r="F72" s="152"/>
      <c r="G72" s="107">
        <v>0</v>
      </c>
      <c r="H72" s="107">
        <v>0</v>
      </c>
      <c r="I72" s="107">
        <v>0</v>
      </c>
      <c r="J72" s="107">
        <v>0</v>
      </c>
      <c r="K72" s="107">
        <v>0</v>
      </c>
      <c r="L72" s="107">
        <v>0</v>
      </c>
      <c r="M72" s="131">
        <v>9</v>
      </c>
      <c r="N72" s="107"/>
      <c r="O72" s="131"/>
      <c r="P72" s="131"/>
      <c r="Q72" s="131"/>
      <c r="R72" s="131"/>
      <c r="S72" s="58"/>
      <c r="T72" s="58"/>
      <c r="U72" s="58"/>
      <c r="V72" s="58"/>
      <c r="W72" s="121">
        <v>400</v>
      </c>
      <c r="X72" s="60">
        <f t="shared" ref="X72" si="69">SUM(G72:R72)</f>
        <v>9</v>
      </c>
      <c r="Y72" s="30"/>
      <c r="Z72" s="25"/>
      <c r="AA72" s="59">
        <v>400</v>
      </c>
      <c r="AB72" s="210">
        <f t="shared" ref="AB72" si="70">SUM(G72:R72)</f>
        <v>9</v>
      </c>
    </row>
    <row r="73" spans="1:28" ht="18" customHeight="1" x14ac:dyDescent="0.4">
      <c r="A73" s="198">
        <f t="shared" si="64"/>
        <v>6</v>
      </c>
      <c r="B73" s="206" t="s">
        <v>76</v>
      </c>
      <c r="C73" s="198" t="s">
        <v>17</v>
      </c>
      <c r="D73" s="209">
        <v>2016</v>
      </c>
      <c r="E73" s="133"/>
      <c r="F73" s="152"/>
      <c r="G73" s="131">
        <v>9</v>
      </c>
      <c r="H73" s="107">
        <v>0</v>
      </c>
      <c r="I73" s="107">
        <v>0</v>
      </c>
      <c r="J73" s="107">
        <v>0</v>
      </c>
      <c r="K73" s="107">
        <v>0</v>
      </c>
      <c r="L73" s="107">
        <v>0</v>
      </c>
      <c r="M73" s="107">
        <v>0</v>
      </c>
      <c r="N73" s="107"/>
      <c r="O73" s="131"/>
      <c r="P73" s="131"/>
      <c r="Q73" s="131"/>
      <c r="R73" s="131"/>
      <c r="S73" s="58"/>
      <c r="T73" s="58"/>
      <c r="U73" s="58"/>
      <c r="V73" s="58"/>
      <c r="W73" s="121">
        <v>400</v>
      </c>
      <c r="X73" s="60">
        <f t="shared" si="67"/>
        <v>9</v>
      </c>
      <c r="Y73" s="30"/>
      <c r="Z73" s="25"/>
      <c r="AA73" s="59">
        <v>400</v>
      </c>
      <c r="AB73" s="210">
        <f t="shared" si="68"/>
        <v>9</v>
      </c>
    </row>
    <row r="74" spans="1:28" ht="18" customHeight="1" x14ac:dyDescent="0.4">
      <c r="A74" s="198">
        <f t="shared" si="64"/>
        <v>7</v>
      </c>
      <c r="B74" s="206" t="s">
        <v>157</v>
      </c>
      <c r="C74" s="198" t="s">
        <v>17</v>
      </c>
      <c r="D74" s="209">
        <v>2015</v>
      </c>
      <c r="E74" s="133"/>
      <c r="F74" s="152"/>
      <c r="G74" s="107">
        <v>0</v>
      </c>
      <c r="H74" s="107">
        <v>0</v>
      </c>
      <c r="I74" s="107">
        <v>0</v>
      </c>
      <c r="J74" s="107">
        <v>0</v>
      </c>
      <c r="K74" s="107">
        <v>0</v>
      </c>
      <c r="L74" s="107">
        <v>0</v>
      </c>
      <c r="M74" s="131">
        <v>8</v>
      </c>
      <c r="N74" s="107"/>
      <c r="O74" s="131"/>
      <c r="P74" s="131"/>
      <c r="Q74" s="131"/>
      <c r="R74" s="131"/>
      <c r="S74" s="58"/>
      <c r="T74" s="58"/>
      <c r="U74" s="58"/>
      <c r="V74" s="58"/>
      <c r="W74" s="121">
        <v>400</v>
      </c>
      <c r="X74" s="60">
        <f t="shared" si="67"/>
        <v>8</v>
      </c>
      <c r="Y74" s="30"/>
      <c r="Z74" s="25"/>
      <c r="AA74" s="59">
        <v>400</v>
      </c>
      <c r="AB74" s="210">
        <f t="shared" si="68"/>
        <v>8</v>
      </c>
    </row>
    <row r="75" spans="1:28" ht="18" customHeight="1" x14ac:dyDescent="0.4">
      <c r="A75" s="198">
        <f t="shared" si="64"/>
        <v>8</v>
      </c>
      <c r="B75" s="206" t="s">
        <v>145</v>
      </c>
      <c r="C75" s="198" t="s">
        <v>17</v>
      </c>
      <c r="D75" s="209">
        <v>2016</v>
      </c>
      <c r="E75" s="133"/>
      <c r="F75" s="152"/>
      <c r="G75" s="107">
        <v>0</v>
      </c>
      <c r="H75" s="107">
        <v>0</v>
      </c>
      <c r="I75" s="107">
        <v>0</v>
      </c>
      <c r="J75" s="107">
        <v>0</v>
      </c>
      <c r="K75" s="107">
        <v>0</v>
      </c>
      <c r="L75" s="131">
        <v>8</v>
      </c>
      <c r="M75" s="107">
        <v>0</v>
      </c>
      <c r="N75" s="107"/>
      <c r="O75" s="131"/>
      <c r="P75" s="131"/>
      <c r="Q75" s="131"/>
      <c r="R75" s="131"/>
      <c r="S75" s="58"/>
      <c r="T75" s="58"/>
      <c r="U75" s="58"/>
      <c r="V75" s="58"/>
      <c r="W75" s="121">
        <v>400</v>
      </c>
      <c r="X75" s="60">
        <f t="shared" ref="X75" si="71">SUM(G75:R75)</f>
        <v>8</v>
      </c>
      <c r="Y75" s="30"/>
      <c r="Z75" s="25"/>
      <c r="AA75" s="59">
        <v>400</v>
      </c>
      <c r="AB75" s="210">
        <f t="shared" ref="AB75" si="72">SUM(G75:R75)</f>
        <v>8</v>
      </c>
    </row>
    <row r="76" spans="1:28" ht="18" customHeight="1" x14ac:dyDescent="0.4">
      <c r="A76" s="198">
        <f t="shared" si="64"/>
        <v>9</v>
      </c>
      <c r="B76" s="206" t="s">
        <v>124</v>
      </c>
      <c r="C76" s="198" t="s">
        <v>17</v>
      </c>
      <c r="D76" s="209">
        <v>2016</v>
      </c>
      <c r="E76" s="133"/>
      <c r="F76" s="152"/>
      <c r="G76" s="107">
        <v>0</v>
      </c>
      <c r="H76" s="107">
        <v>0</v>
      </c>
      <c r="I76" s="107">
        <v>0</v>
      </c>
      <c r="J76" s="131">
        <v>8</v>
      </c>
      <c r="K76" s="107">
        <v>0</v>
      </c>
      <c r="L76" s="107">
        <v>0</v>
      </c>
      <c r="M76" s="107">
        <v>0</v>
      </c>
      <c r="N76" s="107"/>
      <c r="O76" s="131"/>
      <c r="P76" s="131"/>
      <c r="Q76" s="131"/>
      <c r="R76" s="131"/>
      <c r="S76" s="58"/>
      <c r="T76" s="58"/>
      <c r="U76" s="58"/>
      <c r="V76" s="58"/>
      <c r="W76" s="121">
        <v>400</v>
      </c>
      <c r="X76" s="60">
        <f t="shared" si="67"/>
        <v>8</v>
      </c>
      <c r="Y76" s="30"/>
      <c r="Z76" s="25"/>
      <c r="AA76" s="59">
        <v>400</v>
      </c>
      <c r="AB76" s="210">
        <f t="shared" si="68"/>
        <v>8</v>
      </c>
    </row>
    <row r="77" spans="1:28" ht="18" customHeight="1" x14ac:dyDescent="0.4">
      <c r="A77" s="198">
        <f t="shared" si="64"/>
        <v>10</v>
      </c>
      <c r="B77" s="206" t="s">
        <v>126</v>
      </c>
      <c r="C77" s="198" t="s">
        <v>17</v>
      </c>
      <c r="D77" s="209">
        <v>2016</v>
      </c>
      <c r="E77" s="133"/>
      <c r="F77" s="152"/>
      <c r="G77" s="107">
        <v>0</v>
      </c>
      <c r="H77" s="107">
        <v>0</v>
      </c>
      <c r="I77" s="107">
        <v>0</v>
      </c>
      <c r="J77" s="131">
        <v>6</v>
      </c>
      <c r="K77" s="107">
        <v>0</v>
      </c>
      <c r="L77" s="107">
        <v>0</v>
      </c>
      <c r="M77" s="107">
        <v>0</v>
      </c>
      <c r="N77" s="107"/>
      <c r="O77" s="131"/>
      <c r="P77" s="131"/>
      <c r="Q77" s="131"/>
      <c r="R77" s="131"/>
      <c r="S77" s="58"/>
      <c r="T77" s="58"/>
      <c r="U77" s="58"/>
      <c r="V77" s="58"/>
      <c r="W77" s="121">
        <v>400</v>
      </c>
      <c r="X77" s="60">
        <f t="shared" ref="X77" si="73">SUM(G77:R77)</f>
        <v>6</v>
      </c>
      <c r="Y77" s="30"/>
      <c r="Z77" s="25"/>
      <c r="AA77" s="59">
        <v>400</v>
      </c>
      <c r="AB77" s="210">
        <f t="shared" ref="AB77" si="74">SUM(G77:R77)</f>
        <v>6</v>
      </c>
    </row>
    <row r="78" spans="1:28" ht="6" customHeight="1" thickBot="1" x14ac:dyDescent="0.45">
      <c r="A78" s="173"/>
      <c r="B78" s="136"/>
      <c r="C78" s="154"/>
      <c r="D78" s="174"/>
      <c r="E78" s="142"/>
      <c r="F78" s="155"/>
      <c r="G78" s="71"/>
      <c r="H78" s="87"/>
      <c r="I78" s="72"/>
      <c r="J78" s="72"/>
      <c r="K78" s="72"/>
      <c r="L78" s="72"/>
      <c r="M78" s="72"/>
      <c r="N78" s="72"/>
      <c r="O78" s="72"/>
      <c r="P78" s="156"/>
      <c r="Q78" s="156"/>
      <c r="R78" s="156"/>
      <c r="S78" s="73"/>
      <c r="T78" s="73"/>
      <c r="U78" s="74"/>
      <c r="V78" s="74"/>
      <c r="W78" s="84"/>
      <c r="X78" s="102"/>
      <c r="Y78" s="126"/>
      <c r="Z78" s="127"/>
      <c r="AA78" s="84"/>
      <c r="AB78" s="102"/>
    </row>
    <row r="79" spans="1:28" ht="18" customHeight="1" x14ac:dyDescent="0.3">
      <c r="A79" s="106"/>
      <c r="B79" s="175" t="s">
        <v>81</v>
      </c>
      <c r="C79" s="106"/>
      <c r="D79" s="176"/>
      <c r="E79" s="106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106"/>
      <c r="Q79" s="106"/>
      <c r="R79" s="106"/>
      <c r="S79"/>
      <c r="T79"/>
      <c r="U79"/>
      <c r="V79"/>
      <c r="W79"/>
      <c r="X79"/>
      <c r="Y79"/>
      <c r="Z79"/>
      <c r="AA79"/>
      <c r="AB79"/>
    </row>
    <row r="80" spans="1:28" ht="18" customHeight="1" x14ac:dyDescent="0.4">
      <c r="A80" s="237">
        <v>1</v>
      </c>
      <c r="B80" s="236" t="s">
        <v>77</v>
      </c>
      <c r="C80" s="237" t="s">
        <v>17</v>
      </c>
      <c r="D80" s="240">
        <v>2016</v>
      </c>
      <c r="E80" s="133"/>
      <c r="F80" s="152"/>
      <c r="G80" s="131">
        <v>10</v>
      </c>
      <c r="H80" s="131">
        <v>10</v>
      </c>
      <c r="I80" s="131">
        <v>10</v>
      </c>
      <c r="J80" s="131">
        <v>10</v>
      </c>
      <c r="K80" s="131">
        <v>10</v>
      </c>
      <c r="L80" s="131">
        <v>10</v>
      </c>
      <c r="M80" s="131">
        <v>10</v>
      </c>
      <c r="N80" s="107"/>
      <c r="O80" s="131"/>
      <c r="P80" s="107"/>
      <c r="Q80" s="131"/>
      <c r="R80" s="131"/>
      <c r="S80" s="58"/>
      <c r="T80" s="58"/>
      <c r="U80" s="58"/>
      <c r="V80" s="58"/>
      <c r="W80" s="121">
        <v>2800</v>
      </c>
      <c r="X80" s="60">
        <f t="shared" ref="X80:X90" si="75">SUM(G80:R80)</f>
        <v>70</v>
      </c>
      <c r="Y80" s="30"/>
      <c r="Z80" s="25"/>
      <c r="AA80" s="59">
        <v>2800</v>
      </c>
      <c r="AB80" s="210">
        <f t="shared" ref="AB80:AB90" si="76">SUM(G80:R80)</f>
        <v>70</v>
      </c>
    </row>
    <row r="81" spans="1:28" ht="18" customHeight="1" x14ac:dyDescent="0.4">
      <c r="A81" s="198">
        <f t="shared" ref="A81:A91" si="77">A80+1</f>
        <v>2</v>
      </c>
      <c r="B81" s="199" t="s">
        <v>20</v>
      </c>
      <c r="C81" s="198" t="s">
        <v>17</v>
      </c>
      <c r="D81" s="216">
        <v>2015</v>
      </c>
      <c r="E81" s="133"/>
      <c r="F81" s="152"/>
      <c r="G81" s="131">
        <v>9</v>
      </c>
      <c r="H81" s="131">
        <v>9</v>
      </c>
      <c r="I81" s="107">
        <v>0</v>
      </c>
      <c r="J81" s="131">
        <v>8</v>
      </c>
      <c r="K81" s="131">
        <v>9</v>
      </c>
      <c r="L81" s="131">
        <v>9</v>
      </c>
      <c r="M81" s="131">
        <v>9</v>
      </c>
      <c r="N81" s="107"/>
      <c r="O81" s="107"/>
      <c r="P81" s="107"/>
      <c r="Q81" s="107"/>
      <c r="R81" s="107"/>
      <c r="S81" s="58"/>
      <c r="T81" s="58"/>
      <c r="U81" s="58"/>
      <c r="V81" s="58"/>
      <c r="W81" s="121">
        <v>2400</v>
      </c>
      <c r="X81" s="60">
        <f t="shared" si="75"/>
        <v>53</v>
      </c>
      <c r="Y81" s="30"/>
      <c r="Z81" s="25"/>
      <c r="AA81" s="59">
        <v>2400</v>
      </c>
      <c r="AB81" s="210">
        <f t="shared" si="76"/>
        <v>53</v>
      </c>
    </row>
    <row r="82" spans="1:28" ht="18" customHeight="1" x14ac:dyDescent="0.4">
      <c r="A82" s="198">
        <f t="shared" si="77"/>
        <v>3</v>
      </c>
      <c r="B82" s="199" t="s">
        <v>143</v>
      </c>
      <c r="C82" s="198" t="s">
        <v>17</v>
      </c>
      <c r="D82" s="216">
        <v>2016</v>
      </c>
      <c r="E82" s="133"/>
      <c r="F82" s="152"/>
      <c r="G82" s="131">
        <v>5</v>
      </c>
      <c r="H82" s="131">
        <v>7</v>
      </c>
      <c r="I82" s="131">
        <v>9</v>
      </c>
      <c r="J82" s="131">
        <v>7</v>
      </c>
      <c r="K82" s="131">
        <v>8</v>
      </c>
      <c r="L82" s="131">
        <v>8</v>
      </c>
      <c r="M82" s="107">
        <v>0</v>
      </c>
      <c r="N82" s="131"/>
      <c r="O82" s="131"/>
      <c r="P82" s="131"/>
      <c r="Q82" s="131"/>
      <c r="R82" s="131"/>
      <c r="S82" s="58"/>
      <c r="T82" s="58"/>
      <c r="U82" s="58"/>
      <c r="V82" s="58"/>
      <c r="W82" s="121">
        <v>2400</v>
      </c>
      <c r="X82" s="60">
        <f t="shared" si="75"/>
        <v>44</v>
      </c>
      <c r="Y82" s="30"/>
      <c r="Z82" s="25"/>
      <c r="AA82" s="59">
        <v>2400</v>
      </c>
      <c r="AB82" s="210">
        <f t="shared" si="76"/>
        <v>44</v>
      </c>
    </row>
    <row r="83" spans="1:28" ht="17.399999999999999" customHeight="1" x14ac:dyDescent="0.4">
      <c r="A83" s="198">
        <f t="shared" si="77"/>
        <v>4</v>
      </c>
      <c r="B83" s="199" t="s">
        <v>18</v>
      </c>
      <c r="C83" s="198" t="s">
        <v>17</v>
      </c>
      <c r="D83" s="216">
        <v>2015</v>
      </c>
      <c r="E83" s="133"/>
      <c r="F83" s="152"/>
      <c r="G83" s="131">
        <v>4</v>
      </c>
      <c r="H83" s="131">
        <v>6</v>
      </c>
      <c r="I83" s="131">
        <v>8</v>
      </c>
      <c r="J83" s="131">
        <v>6</v>
      </c>
      <c r="K83" s="131">
        <v>7</v>
      </c>
      <c r="L83" s="131">
        <v>7</v>
      </c>
      <c r="M83" s="107">
        <v>0</v>
      </c>
      <c r="N83" s="107"/>
      <c r="O83" s="107"/>
      <c r="P83" s="107"/>
      <c r="Q83" s="107"/>
      <c r="R83" s="107"/>
      <c r="S83" s="58"/>
      <c r="T83" s="58"/>
      <c r="U83" s="58"/>
      <c r="V83" s="58"/>
      <c r="W83" s="121">
        <v>2400</v>
      </c>
      <c r="X83" s="60">
        <f t="shared" si="75"/>
        <v>38</v>
      </c>
      <c r="Y83" s="30"/>
      <c r="Z83" s="25"/>
      <c r="AA83" s="59">
        <v>2400</v>
      </c>
      <c r="AB83" s="210">
        <f t="shared" si="76"/>
        <v>38</v>
      </c>
    </row>
    <row r="84" spans="1:28" ht="18" customHeight="1" x14ac:dyDescent="0.4">
      <c r="A84" s="198">
        <f t="shared" si="77"/>
        <v>5</v>
      </c>
      <c r="B84" s="206" t="s">
        <v>79</v>
      </c>
      <c r="C84" s="207" t="s">
        <v>17</v>
      </c>
      <c r="D84" s="209">
        <v>2016</v>
      </c>
      <c r="E84" s="133"/>
      <c r="F84" s="152"/>
      <c r="G84" s="131">
        <v>6</v>
      </c>
      <c r="H84" s="131">
        <v>5</v>
      </c>
      <c r="I84" s="107">
        <v>0</v>
      </c>
      <c r="J84" s="107">
        <v>0</v>
      </c>
      <c r="K84" s="107">
        <v>0</v>
      </c>
      <c r="L84" s="107">
        <v>0</v>
      </c>
      <c r="M84" s="131">
        <v>8</v>
      </c>
      <c r="N84" s="107"/>
      <c r="O84" s="107"/>
      <c r="P84" s="107"/>
      <c r="Q84" s="107"/>
      <c r="R84" s="107"/>
      <c r="S84" s="58"/>
      <c r="T84" s="58"/>
      <c r="U84" s="58"/>
      <c r="V84" s="58"/>
      <c r="W84" s="121">
        <v>1200</v>
      </c>
      <c r="X84" s="60">
        <f t="shared" ref="X84" si="78">SUM(G84:R84)</f>
        <v>19</v>
      </c>
      <c r="Y84" s="30"/>
      <c r="Z84" s="25"/>
      <c r="AA84" s="59">
        <v>1200</v>
      </c>
      <c r="AB84" s="210">
        <f t="shared" ref="AB84" si="79">SUM(G84:R84)</f>
        <v>19</v>
      </c>
    </row>
    <row r="85" spans="1:28" ht="18" customHeight="1" x14ac:dyDescent="0.4">
      <c r="A85" s="198">
        <f t="shared" si="77"/>
        <v>6</v>
      </c>
      <c r="B85" s="199" t="s">
        <v>78</v>
      </c>
      <c r="C85" s="198" t="s">
        <v>60</v>
      </c>
      <c r="D85" s="209">
        <v>2015</v>
      </c>
      <c r="E85" s="133"/>
      <c r="F85" s="152"/>
      <c r="G85" s="131">
        <v>8</v>
      </c>
      <c r="H85" s="131">
        <v>8</v>
      </c>
      <c r="I85" s="107">
        <v>0</v>
      </c>
      <c r="J85" s="107">
        <v>0</v>
      </c>
      <c r="K85" s="107">
        <v>0</v>
      </c>
      <c r="L85" s="107">
        <v>0</v>
      </c>
      <c r="M85" s="107">
        <v>0</v>
      </c>
      <c r="N85" s="107"/>
      <c r="O85" s="107"/>
      <c r="P85" s="107"/>
      <c r="Q85" s="107"/>
      <c r="R85" s="107"/>
      <c r="S85" s="58"/>
      <c r="T85" s="58"/>
      <c r="U85" s="58"/>
      <c r="V85" s="58"/>
      <c r="W85" s="121">
        <v>800</v>
      </c>
      <c r="X85" s="60">
        <f t="shared" si="75"/>
        <v>16</v>
      </c>
      <c r="Y85" s="30"/>
      <c r="Z85" s="25"/>
      <c r="AA85" s="59">
        <v>800</v>
      </c>
      <c r="AB85" s="210">
        <f t="shared" si="76"/>
        <v>16</v>
      </c>
    </row>
    <row r="86" spans="1:28" ht="18" customHeight="1" x14ac:dyDescent="0.4">
      <c r="A86" s="198">
        <f t="shared" si="77"/>
        <v>7</v>
      </c>
      <c r="B86" s="199" t="s">
        <v>127</v>
      </c>
      <c r="C86" s="198" t="s">
        <v>17</v>
      </c>
      <c r="D86" s="216">
        <v>2016</v>
      </c>
      <c r="E86" s="133"/>
      <c r="F86" s="152"/>
      <c r="G86" s="107">
        <v>0</v>
      </c>
      <c r="H86" s="107">
        <v>0</v>
      </c>
      <c r="I86" s="107">
        <v>0</v>
      </c>
      <c r="J86" s="131">
        <v>9</v>
      </c>
      <c r="K86" s="107">
        <v>0</v>
      </c>
      <c r="L86" s="107">
        <v>0</v>
      </c>
      <c r="M86" s="107">
        <v>0</v>
      </c>
      <c r="N86" s="131"/>
      <c r="O86" s="131"/>
      <c r="P86" s="131"/>
      <c r="Q86" s="131"/>
      <c r="R86" s="131"/>
      <c r="S86" s="58"/>
      <c r="T86" s="58"/>
      <c r="U86" s="58"/>
      <c r="V86" s="58"/>
      <c r="W86" s="121">
        <v>400</v>
      </c>
      <c r="X86" s="60">
        <f t="shared" si="75"/>
        <v>9</v>
      </c>
      <c r="Y86" s="30"/>
      <c r="Z86" s="25"/>
      <c r="AA86" s="59">
        <v>400</v>
      </c>
      <c r="AB86" s="210">
        <f t="shared" si="76"/>
        <v>9</v>
      </c>
    </row>
    <row r="87" spans="1:28" ht="18" customHeight="1" x14ac:dyDescent="0.4">
      <c r="A87" s="198">
        <f t="shared" si="77"/>
        <v>8</v>
      </c>
      <c r="B87" s="199" t="s">
        <v>158</v>
      </c>
      <c r="C87" s="198" t="s">
        <v>17</v>
      </c>
      <c r="D87" s="216">
        <v>2016</v>
      </c>
      <c r="E87" s="133"/>
      <c r="F87" s="152"/>
      <c r="G87" s="107">
        <v>0</v>
      </c>
      <c r="H87" s="107">
        <v>0</v>
      </c>
      <c r="I87" s="107">
        <v>0</v>
      </c>
      <c r="J87" s="107">
        <v>0</v>
      </c>
      <c r="K87" s="107">
        <v>0</v>
      </c>
      <c r="L87" s="107">
        <v>0</v>
      </c>
      <c r="M87" s="131">
        <v>7</v>
      </c>
      <c r="N87" s="131"/>
      <c r="O87" s="131"/>
      <c r="P87" s="131"/>
      <c r="Q87" s="131"/>
      <c r="R87" s="131"/>
      <c r="S87" s="58"/>
      <c r="T87" s="58"/>
      <c r="U87" s="58"/>
      <c r="V87" s="58"/>
      <c r="W87" s="121">
        <v>400</v>
      </c>
      <c r="X87" s="60">
        <f t="shared" ref="X87" si="80">SUM(G87:R87)</f>
        <v>7</v>
      </c>
      <c r="Y87" s="30"/>
      <c r="Z87" s="25"/>
      <c r="AA87" s="59">
        <v>400</v>
      </c>
      <c r="AB87" s="210">
        <f t="shared" ref="AB87" si="81">SUM(G87:R87)</f>
        <v>7</v>
      </c>
    </row>
    <row r="88" spans="1:28" ht="18" customHeight="1" x14ac:dyDescent="0.4">
      <c r="A88" s="198">
        <f t="shared" si="77"/>
        <v>9</v>
      </c>
      <c r="B88" s="199" t="s">
        <v>80</v>
      </c>
      <c r="C88" s="198" t="s">
        <v>17</v>
      </c>
      <c r="D88" s="216">
        <v>2015</v>
      </c>
      <c r="E88" s="133"/>
      <c r="F88" s="152"/>
      <c r="G88" s="131">
        <v>7</v>
      </c>
      <c r="H88" s="107">
        <v>0</v>
      </c>
      <c r="I88" s="107">
        <v>0</v>
      </c>
      <c r="J88" s="107">
        <v>0</v>
      </c>
      <c r="K88" s="107">
        <v>0</v>
      </c>
      <c r="L88" s="107">
        <v>0</v>
      </c>
      <c r="M88" s="107">
        <v>0</v>
      </c>
      <c r="N88" s="131"/>
      <c r="O88" s="131"/>
      <c r="P88" s="131"/>
      <c r="Q88" s="131"/>
      <c r="R88" s="131"/>
      <c r="S88" s="58"/>
      <c r="T88" s="58"/>
      <c r="U88" s="58"/>
      <c r="V88" s="58"/>
      <c r="W88" s="121">
        <v>400</v>
      </c>
      <c r="X88" s="60">
        <f t="shared" si="75"/>
        <v>7</v>
      </c>
      <c r="Y88" s="30"/>
      <c r="Z88" s="25"/>
      <c r="AA88" s="59">
        <v>400</v>
      </c>
      <c r="AB88" s="210">
        <f t="shared" si="76"/>
        <v>7</v>
      </c>
    </row>
    <row r="89" spans="1:28" ht="18" customHeight="1" x14ac:dyDescent="0.4">
      <c r="A89" s="198">
        <f t="shared" si="77"/>
        <v>10</v>
      </c>
      <c r="B89" s="199" t="s">
        <v>159</v>
      </c>
      <c r="C89" s="198" t="s">
        <v>17</v>
      </c>
      <c r="D89" s="216">
        <v>2015</v>
      </c>
      <c r="E89" s="133"/>
      <c r="F89" s="152"/>
      <c r="G89" s="107">
        <v>0</v>
      </c>
      <c r="H89" s="107">
        <v>0</v>
      </c>
      <c r="I89" s="107">
        <v>0</v>
      </c>
      <c r="J89" s="107">
        <v>0</v>
      </c>
      <c r="K89" s="107">
        <v>0</v>
      </c>
      <c r="L89" s="107">
        <v>0</v>
      </c>
      <c r="M89" s="131">
        <v>6</v>
      </c>
      <c r="N89" s="131"/>
      <c r="O89" s="131"/>
      <c r="P89" s="131"/>
      <c r="Q89" s="131"/>
      <c r="R89" s="131"/>
      <c r="S89" s="58"/>
      <c r="T89" s="58"/>
      <c r="U89" s="58"/>
      <c r="V89" s="58"/>
      <c r="W89" s="121">
        <v>400</v>
      </c>
      <c r="X89" s="60">
        <f t="shared" si="75"/>
        <v>6</v>
      </c>
      <c r="Y89" s="30"/>
      <c r="Z89" s="25"/>
      <c r="AA89" s="59">
        <v>400</v>
      </c>
      <c r="AB89" s="210">
        <f t="shared" si="76"/>
        <v>6</v>
      </c>
    </row>
    <row r="90" spans="1:28" ht="18" customHeight="1" x14ac:dyDescent="0.4">
      <c r="A90" s="198">
        <f t="shared" si="77"/>
        <v>11</v>
      </c>
      <c r="B90" s="199" t="s">
        <v>128</v>
      </c>
      <c r="C90" s="198" t="s">
        <v>17</v>
      </c>
      <c r="D90" s="216">
        <v>2016</v>
      </c>
      <c r="E90" s="133"/>
      <c r="F90" s="152"/>
      <c r="G90" s="107">
        <v>0</v>
      </c>
      <c r="H90" s="107">
        <v>0</v>
      </c>
      <c r="I90" s="107">
        <v>0</v>
      </c>
      <c r="J90" s="131">
        <v>5</v>
      </c>
      <c r="K90" s="107">
        <v>0</v>
      </c>
      <c r="L90" s="107">
        <v>0</v>
      </c>
      <c r="M90" s="107">
        <v>0</v>
      </c>
      <c r="N90" s="131"/>
      <c r="O90" s="131"/>
      <c r="P90" s="131"/>
      <c r="Q90" s="131"/>
      <c r="R90" s="131"/>
      <c r="S90" s="58"/>
      <c r="T90" s="58"/>
      <c r="U90" s="58"/>
      <c r="V90" s="58"/>
      <c r="W90" s="121">
        <v>400</v>
      </c>
      <c r="X90" s="60">
        <f t="shared" si="75"/>
        <v>5</v>
      </c>
      <c r="Y90" s="30"/>
      <c r="Z90" s="25"/>
      <c r="AA90" s="59">
        <v>400</v>
      </c>
      <c r="AB90" s="210">
        <f t="shared" si="76"/>
        <v>5</v>
      </c>
    </row>
    <row r="91" spans="1:28" ht="18" customHeight="1" x14ac:dyDescent="0.4">
      <c r="A91" s="198">
        <f t="shared" si="77"/>
        <v>12</v>
      </c>
      <c r="B91" s="199" t="s">
        <v>129</v>
      </c>
      <c r="C91" s="198" t="s">
        <v>17</v>
      </c>
      <c r="D91" s="216">
        <v>2015</v>
      </c>
      <c r="E91" s="133"/>
      <c r="F91" s="152"/>
      <c r="G91" s="107">
        <v>0</v>
      </c>
      <c r="H91" s="107">
        <v>0</v>
      </c>
      <c r="I91" s="107">
        <v>0</v>
      </c>
      <c r="J91" s="131">
        <v>4</v>
      </c>
      <c r="K91" s="107">
        <v>0</v>
      </c>
      <c r="L91" s="107">
        <v>0</v>
      </c>
      <c r="M91" s="107">
        <v>0</v>
      </c>
      <c r="N91" s="131"/>
      <c r="O91" s="131"/>
      <c r="P91" s="131"/>
      <c r="Q91" s="131"/>
      <c r="R91" s="131"/>
      <c r="S91" s="58"/>
      <c r="T91" s="58"/>
      <c r="U91" s="58"/>
      <c r="V91" s="58"/>
      <c r="W91" s="121">
        <v>400</v>
      </c>
      <c r="X91" s="60">
        <f t="shared" ref="X91" si="82">SUM(G91:R91)</f>
        <v>4</v>
      </c>
      <c r="Y91" s="30"/>
      <c r="Z91" s="25"/>
      <c r="AA91" s="59">
        <v>400</v>
      </c>
      <c r="AB91" s="210">
        <f t="shared" ref="AB91" si="83">SUM(G91:R91)</f>
        <v>4</v>
      </c>
    </row>
    <row r="92" spans="1:28" ht="6" customHeight="1" thickBot="1" x14ac:dyDescent="0.45">
      <c r="A92" s="178"/>
      <c r="B92" s="136"/>
      <c r="C92" s="154"/>
      <c r="D92" s="141"/>
      <c r="E92" s="142"/>
      <c r="F92" s="155"/>
      <c r="G92" s="71"/>
      <c r="H92" s="71"/>
      <c r="I92" s="72"/>
      <c r="J92" s="72"/>
      <c r="K92" s="72"/>
      <c r="L92" s="72"/>
      <c r="M92" s="72"/>
      <c r="N92" s="72"/>
      <c r="O92" s="72"/>
      <c r="P92" s="156"/>
      <c r="Q92" s="156"/>
      <c r="R92" s="156"/>
      <c r="S92" s="73"/>
      <c r="T92" s="73"/>
      <c r="U92" s="74"/>
      <c r="V92" s="74"/>
      <c r="W92" s="82"/>
      <c r="X92" s="98"/>
      <c r="Y92" s="212"/>
      <c r="Z92" s="213"/>
      <c r="AA92" s="82"/>
      <c r="AB92" s="98"/>
    </row>
    <row r="93" spans="1:28" ht="18.75" customHeight="1" x14ac:dyDescent="0.4">
      <c r="A93" s="179"/>
      <c r="B93" s="180" t="s">
        <v>82</v>
      </c>
      <c r="C93" s="181"/>
      <c r="D93" s="182"/>
      <c r="E93" s="148"/>
      <c r="F93" s="159"/>
      <c r="G93" s="45"/>
      <c r="H93" s="45"/>
      <c r="I93" s="42"/>
      <c r="J93" s="42"/>
      <c r="K93" s="42"/>
      <c r="L93" s="42"/>
      <c r="M93" s="47"/>
      <c r="N93" s="47"/>
      <c r="O93" s="47"/>
      <c r="P93" s="160"/>
      <c r="Q93" s="160"/>
      <c r="R93" s="160"/>
      <c r="S93" s="14"/>
      <c r="T93" s="14"/>
      <c r="U93" s="10"/>
      <c r="V93" s="10"/>
      <c r="W93" s="53"/>
      <c r="X93" s="26"/>
      <c r="Y93" s="32"/>
      <c r="Z93" s="26"/>
      <c r="AA93" s="53"/>
      <c r="AB93" s="26"/>
    </row>
    <row r="94" spans="1:28" ht="18" customHeight="1" x14ac:dyDescent="0.4">
      <c r="A94" s="237">
        <f>A92+1</f>
        <v>1</v>
      </c>
      <c r="B94" s="236" t="s">
        <v>19</v>
      </c>
      <c r="C94" s="237" t="s">
        <v>17</v>
      </c>
      <c r="D94" s="209">
        <v>2014</v>
      </c>
      <c r="E94" s="133"/>
      <c r="F94" s="152"/>
      <c r="G94" s="131">
        <v>8</v>
      </c>
      <c r="H94" s="131">
        <v>7</v>
      </c>
      <c r="I94" s="131">
        <v>8</v>
      </c>
      <c r="J94" s="131">
        <v>7</v>
      </c>
      <c r="K94" s="131">
        <v>9</v>
      </c>
      <c r="L94" s="131">
        <v>9</v>
      </c>
      <c r="M94" s="131">
        <v>6</v>
      </c>
      <c r="N94" s="107"/>
      <c r="O94" s="107"/>
      <c r="P94" s="107"/>
      <c r="Q94" s="107"/>
      <c r="R94" s="107"/>
      <c r="S94" s="58"/>
      <c r="T94" s="58"/>
      <c r="U94" s="58"/>
      <c r="V94" s="58"/>
      <c r="W94" s="121">
        <v>2800</v>
      </c>
      <c r="X94" s="60">
        <f t="shared" ref="X94" si="84">SUM(G94:R94)</f>
        <v>54</v>
      </c>
      <c r="Y94" s="30"/>
      <c r="Z94" s="25"/>
      <c r="AA94" s="59">
        <v>2800</v>
      </c>
      <c r="AB94" s="210">
        <f t="shared" ref="AB94" si="85">SUM(G94:R94)</f>
        <v>54</v>
      </c>
    </row>
    <row r="95" spans="1:28" ht="18" customHeight="1" x14ac:dyDescent="0.4">
      <c r="A95" s="198">
        <f>A94+1</f>
        <v>2</v>
      </c>
      <c r="B95" s="199" t="s">
        <v>83</v>
      </c>
      <c r="C95" s="198" t="s">
        <v>17</v>
      </c>
      <c r="D95" s="209">
        <v>2014</v>
      </c>
      <c r="E95" s="133"/>
      <c r="F95" s="152"/>
      <c r="G95" s="131">
        <v>10</v>
      </c>
      <c r="H95" s="131">
        <v>10</v>
      </c>
      <c r="I95" s="131">
        <v>10</v>
      </c>
      <c r="J95" s="131">
        <v>9</v>
      </c>
      <c r="K95" s="131">
        <v>10</v>
      </c>
      <c r="L95" s="107">
        <v>0</v>
      </c>
      <c r="M95" s="131">
        <v>8</v>
      </c>
      <c r="N95" s="131"/>
      <c r="O95" s="131"/>
      <c r="P95" s="107"/>
      <c r="Q95" s="131"/>
      <c r="R95" s="107"/>
      <c r="S95" s="58"/>
      <c r="T95" s="58"/>
      <c r="U95" s="58"/>
      <c r="V95" s="58"/>
      <c r="W95" s="121">
        <v>2400</v>
      </c>
      <c r="X95" s="60">
        <f t="shared" ref="X95" si="86">SUM(G95:R95)</f>
        <v>57</v>
      </c>
      <c r="Y95" s="30"/>
      <c r="Z95" s="25"/>
      <c r="AA95" s="59">
        <v>2400</v>
      </c>
      <c r="AB95" s="210">
        <f t="shared" ref="AB95" si="87">SUM(G95:R95)</f>
        <v>57</v>
      </c>
    </row>
    <row r="96" spans="1:28" ht="18" customHeight="1" x14ac:dyDescent="0.4">
      <c r="A96" s="198">
        <f t="shared" ref="A96:A100" si="88">A95+1</f>
        <v>3</v>
      </c>
      <c r="B96" s="199" t="s">
        <v>84</v>
      </c>
      <c r="C96" s="198" t="s">
        <v>17</v>
      </c>
      <c r="D96" s="209">
        <v>2014</v>
      </c>
      <c r="E96" s="133"/>
      <c r="F96" s="152"/>
      <c r="G96" s="131">
        <v>9</v>
      </c>
      <c r="H96" s="131">
        <v>9</v>
      </c>
      <c r="I96" s="131">
        <v>9</v>
      </c>
      <c r="J96" s="131">
        <v>8</v>
      </c>
      <c r="K96" s="107">
        <v>0</v>
      </c>
      <c r="L96" s="131">
        <v>10</v>
      </c>
      <c r="M96" s="107">
        <v>0</v>
      </c>
      <c r="N96" s="107"/>
      <c r="O96" s="131"/>
      <c r="P96" s="131"/>
      <c r="Q96" s="131"/>
      <c r="R96" s="131"/>
      <c r="S96" s="58"/>
      <c r="T96" s="58"/>
      <c r="U96" s="58"/>
      <c r="V96" s="58"/>
      <c r="W96" s="121">
        <v>2000</v>
      </c>
      <c r="X96" s="60">
        <f t="shared" ref="X96" si="89">SUM(G96:R96)</f>
        <v>45</v>
      </c>
      <c r="Y96" s="30"/>
      <c r="Z96" s="25"/>
      <c r="AA96" s="59">
        <v>2000</v>
      </c>
      <c r="AB96" s="210">
        <f t="shared" ref="AB96" si="90">SUM(G96:R96)</f>
        <v>45</v>
      </c>
    </row>
    <row r="97" spans="1:28" ht="18" customHeight="1" x14ac:dyDescent="0.4">
      <c r="A97" s="198">
        <f>A96+1</f>
        <v>4</v>
      </c>
      <c r="B97" s="199" t="s">
        <v>85</v>
      </c>
      <c r="C97" s="198" t="s">
        <v>17</v>
      </c>
      <c r="D97" s="209">
        <v>2014</v>
      </c>
      <c r="E97" s="133"/>
      <c r="F97" s="152"/>
      <c r="G97" s="107">
        <v>0</v>
      </c>
      <c r="H97" s="131">
        <v>8</v>
      </c>
      <c r="I97" s="107">
        <v>0</v>
      </c>
      <c r="J97" s="131">
        <v>0</v>
      </c>
      <c r="K97" s="107">
        <v>0</v>
      </c>
      <c r="L97" s="107">
        <v>0</v>
      </c>
      <c r="M97" s="131">
        <v>7</v>
      </c>
      <c r="N97" s="107"/>
      <c r="O97" s="107"/>
      <c r="P97" s="107"/>
      <c r="Q97" s="107"/>
      <c r="R97" s="107"/>
      <c r="S97" s="58"/>
      <c r="T97" s="58"/>
      <c r="U97" s="58"/>
      <c r="V97" s="58"/>
      <c r="W97" s="121">
        <v>800</v>
      </c>
      <c r="X97" s="60">
        <f t="shared" ref="X97" si="91">SUM(G97:R97)</f>
        <v>15</v>
      </c>
      <c r="Y97" s="30"/>
      <c r="Z97" s="25"/>
      <c r="AA97" s="59">
        <v>800</v>
      </c>
      <c r="AB97" s="210">
        <f t="shared" ref="AB97" si="92">SUM(G97:R97)</f>
        <v>15</v>
      </c>
    </row>
    <row r="98" spans="1:28" ht="18" customHeight="1" x14ac:dyDescent="0.4">
      <c r="A98" s="198">
        <f t="shared" si="88"/>
        <v>5</v>
      </c>
      <c r="B98" s="199" t="s">
        <v>160</v>
      </c>
      <c r="C98" s="198" t="s">
        <v>17</v>
      </c>
      <c r="D98" s="209">
        <v>2013</v>
      </c>
      <c r="E98" s="133"/>
      <c r="F98" s="152"/>
      <c r="G98" s="107">
        <v>0</v>
      </c>
      <c r="H98" s="107">
        <v>0</v>
      </c>
      <c r="I98" s="107">
        <v>0</v>
      </c>
      <c r="J98" s="107">
        <v>0</v>
      </c>
      <c r="K98" s="107">
        <v>0</v>
      </c>
      <c r="L98" s="107">
        <v>0</v>
      </c>
      <c r="M98" s="131">
        <v>10</v>
      </c>
      <c r="N98" s="107"/>
      <c r="O98" s="107"/>
      <c r="P98" s="107"/>
      <c r="Q98" s="107"/>
      <c r="R98" s="107"/>
      <c r="S98" s="58"/>
      <c r="T98" s="58"/>
      <c r="U98" s="58"/>
      <c r="V98" s="58"/>
      <c r="W98" s="121">
        <v>400</v>
      </c>
      <c r="X98" s="60">
        <f t="shared" ref="X98" si="93">SUM(G98:R98)</f>
        <v>10</v>
      </c>
      <c r="Y98" s="30"/>
      <c r="Z98" s="25"/>
      <c r="AA98" s="59">
        <v>400</v>
      </c>
      <c r="AB98" s="210">
        <f t="shared" ref="AB98" si="94">SUM(G98:R98)</f>
        <v>10</v>
      </c>
    </row>
    <row r="99" spans="1:28" ht="18" customHeight="1" x14ac:dyDescent="0.4">
      <c r="A99" s="198">
        <f t="shared" si="88"/>
        <v>6</v>
      </c>
      <c r="B99" s="199" t="s">
        <v>130</v>
      </c>
      <c r="C99" s="198" t="s">
        <v>17</v>
      </c>
      <c r="D99" s="209">
        <v>2013</v>
      </c>
      <c r="E99" s="133"/>
      <c r="F99" s="152"/>
      <c r="G99" s="107">
        <v>0</v>
      </c>
      <c r="H99" s="107">
        <v>0</v>
      </c>
      <c r="I99" s="107">
        <v>0</v>
      </c>
      <c r="J99" s="131">
        <v>10</v>
      </c>
      <c r="K99" s="107">
        <v>0</v>
      </c>
      <c r="L99" s="107">
        <v>0</v>
      </c>
      <c r="M99" s="107">
        <v>0</v>
      </c>
      <c r="N99" s="107"/>
      <c r="O99" s="107"/>
      <c r="P99" s="107"/>
      <c r="Q99" s="107"/>
      <c r="R99" s="107"/>
      <c r="S99" s="58"/>
      <c r="T99" s="58"/>
      <c r="U99" s="58"/>
      <c r="V99" s="58"/>
      <c r="W99" s="121">
        <v>400</v>
      </c>
      <c r="X99" s="60">
        <f t="shared" ref="X99" si="95">SUM(G99:R99)</f>
        <v>10</v>
      </c>
      <c r="Y99" s="30"/>
      <c r="Z99" s="25"/>
      <c r="AA99" s="59">
        <v>400</v>
      </c>
      <c r="AB99" s="210">
        <f t="shared" ref="AB99" si="96">SUM(G99:R99)</f>
        <v>10</v>
      </c>
    </row>
    <row r="100" spans="1:28" ht="18" customHeight="1" x14ac:dyDescent="0.4">
      <c r="A100" s="198">
        <f t="shared" si="88"/>
        <v>7</v>
      </c>
      <c r="B100" s="199" t="s">
        <v>161</v>
      </c>
      <c r="C100" s="198" t="s">
        <v>17</v>
      </c>
      <c r="D100" s="209">
        <v>2014</v>
      </c>
      <c r="E100" s="133"/>
      <c r="F100" s="152"/>
      <c r="G100" s="107">
        <v>0</v>
      </c>
      <c r="H100" s="107">
        <v>0</v>
      </c>
      <c r="I100" s="107">
        <v>0</v>
      </c>
      <c r="J100" s="107">
        <v>0</v>
      </c>
      <c r="K100" s="107">
        <v>0</v>
      </c>
      <c r="L100" s="107">
        <v>0</v>
      </c>
      <c r="M100" s="131">
        <v>9</v>
      </c>
      <c r="N100" s="107"/>
      <c r="O100" s="107"/>
      <c r="P100" s="107"/>
      <c r="Q100" s="107"/>
      <c r="R100" s="107"/>
      <c r="S100" s="58"/>
      <c r="T100" s="58"/>
      <c r="U100" s="58"/>
      <c r="V100" s="58"/>
      <c r="W100" s="121">
        <v>400</v>
      </c>
      <c r="X100" s="60">
        <f t="shared" ref="X100" si="97">SUM(G100:R100)</f>
        <v>9</v>
      </c>
      <c r="Y100" s="30"/>
      <c r="Z100" s="25"/>
      <c r="AA100" s="59">
        <v>400</v>
      </c>
      <c r="AB100" s="210">
        <f t="shared" ref="AB100" si="98">SUM(G100:R100)</f>
        <v>9</v>
      </c>
    </row>
    <row r="101" spans="1:28" ht="5.25" customHeight="1" thickBot="1" x14ac:dyDescent="0.45">
      <c r="A101" s="183"/>
      <c r="B101" s="184"/>
      <c r="C101" s="154"/>
      <c r="D101" s="141"/>
      <c r="E101" s="142"/>
      <c r="F101" s="185"/>
      <c r="G101" s="71"/>
      <c r="H101" s="71"/>
      <c r="I101" s="72"/>
      <c r="J101" s="72"/>
      <c r="K101" s="72"/>
      <c r="L101" s="72"/>
      <c r="M101" s="72"/>
      <c r="N101" s="72"/>
      <c r="O101" s="72"/>
      <c r="P101" s="156"/>
      <c r="Q101" s="156"/>
      <c r="R101" s="156"/>
      <c r="S101" s="73"/>
      <c r="T101" s="73"/>
      <c r="U101" s="74"/>
      <c r="V101" s="74"/>
      <c r="W101" s="84"/>
      <c r="X101" s="65"/>
      <c r="Y101" s="86"/>
      <c r="Z101" s="61"/>
      <c r="AA101" s="84"/>
      <c r="AB101" s="65"/>
    </row>
    <row r="102" spans="1:28" ht="18.75" customHeight="1" x14ac:dyDescent="0.4">
      <c r="A102" s="145"/>
      <c r="B102" s="186" t="s">
        <v>86</v>
      </c>
      <c r="C102" s="158"/>
      <c r="D102" s="147"/>
      <c r="E102" s="148"/>
      <c r="F102" s="159"/>
      <c r="G102" s="45"/>
      <c r="H102" s="45"/>
      <c r="I102" s="42"/>
      <c r="J102" s="42"/>
      <c r="K102" s="42"/>
      <c r="L102" s="42"/>
      <c r="M102" s="47"/>
      <c r="N102" s="47"/>
      <c r="O102" s="47"/>
      <c r="P102" s="160"/>
      <c r="Q102" s="160"/>
      <c r="R102" s="160"/>
      <c r="S102" s="14"/>
      <c r="T102" s="14"/>
      <c r="U102" s="10"/>
      <c r="V102" s="10"/>
      <c r="W102" s="53"/>
      <c r="X102" s="26"/>
      <c r="Y102" s="32"/>
      <c r="Z102" s="26"/>
      <c r="AA102" s="53"/>
      <c r="AB102" s="115"/>
    </row>
    <row r="103" spans="1:28" ht="18" customHeight="1" x14ac:dyDescent="0.4">
      <c r="A103" s="198">
        <v>1</v>
      </c>
      <c r="B103" s="199" t="s">
        <v>134</v>
      </c>
      <c r="C103" s="198" t="s">
        <v>17</v>
      </c>
      <c r="D103" s="209">
        <v>2013</v>
      </c>
      <c r="E103" s="133"/>
      <c r="F103" s="152"/>
      <c r="G103" s="107">
        <v>0</v>
      </c>
      <c r="H103" s="107">
        <v>0</v>
      </c>
      <c r="I103" s="107">
        <v>0</v>
      </c>
      <c r="J103" s="131">
        <v>7</v>
      </c>
      <c r="K103" s="107">
        <v>0</v>
      </c>
      <c r="L103" s="131">
        <v>10</v>
      </c>
      <c r="M103" s="107">
        <v>0</v>
      </c>
      <c r="N103" s="107"/>
      <c r="O103" s="107"/>
      <c r="P103" s="107"/>
      <c r="Q103" s="107"/>
      <c r="R103" s="107"/>
      <c r="S103" s="58"/>
      <c r="T103" s="58"/>
      <c r="U103" s="58"/>
      <c r="V103" s="58"/>
      <c r="W103" s="121">
        <v>800</v>
      </c>
      <c r="X103" s="60">
        <f t="shared" ref="X103:X104" si="99">SUM(G103:R103)</f>
        <v>17</v>
      </c>
      <c r="Y103" s="30"/>
      <c r="Z103" s="25"/>
      <c r="AA103" s="59">
        <v>800</v>
      </c>
      <c r="AB103" s="210">
        <f t="shared" ref="AB103:AB104" si="100">SUM(G103:R103)</f>
        <v>17</v>
      </c>
    </row>
    <row r="104" spans="1:28" ht="18" customHeight="1" x14ac:dyDescent="0.4">
      <c r="A104" s="198">
        <v>2</v>
      </c>
      <c r="B104" s="199" t="s">
        <v>163</v>
      </c>
      <c r="C104" s="198" t="s">
        <v>17</v>
      </c>
      <c r="D104" s="209">
        <v>2014</v>
      </c>
      <c r="E104" s="133"/>
      <c r="F104" s="152"/>
      <c r="G104" s="107">
        <v>0</v>
      </c>
      <c r="H104" s="107">
        <v>0</v>
      </c>
      <c r="I104" s="107">
        <v>0</v>
      </c>
      <c r="J104" s="107">
        <v>0</v>
      </c>
      <c r="K104" s="107">
        <v>0</v>
      </c>
      <c r="L104" s="107">
        <v>0</v>
      </c>
      <c r="M104" s="131">
        <v>10</v>
      </c>
      <c r="N104" s="131"/>
      <c r="O104" s="131"/>
      <c r="P104" s="107"/>
      <c r="Q104" s="131"/>
      <c r="R104" s="107"/>
      <c r="S104" s="58"/>
      <c r="T104" s="58"/>
      <c r="U104" s="58"/>
      <c r="V104" s="58"/>
      <c r="W104" s="121">
        <v>400</v>
      </c>
      <c r="X104" s="60">
        <f t="shared" si="99"/>
        <v>10</v>
      </c>
      <c r="Y104" s="30"/>
      <c r="Z104" s="25"/>
      <c r="AA104" s="59">
        <v>400</v>
      </c>
      <c r="AB104" s="210">
        <f t="shared" si="100"/>
        <v>10</v>
      </c>
    </row>
    <row r="105" spans="1:28" ht="18" customHeight="1" x14ac:dyDescent="0.4">
      <c r="A105" s="198">
        <v>3</v>
      </c>
      <c r="B105" s="199" t="s">
        <v>131</v>
      </c>
      <c r="C105" s="198" t="s">
        <v>17</v>
      </c>
      <c r="D105" s="209">
        <v>2013</v>
      </c>
      <c r="E105" s="133"/>
      <c r="F105" s="152"/>
      <c r="G105" s="107">
        <v>0</v>
      </c>
      <c r="H105" s="107">
        <v>0</v>
      </c>
      <c r="I105" s="107">
        <v>0</v>
      </c>
      <c r="J105" s="131">
        <v>10</v>
      </c>
      <c r="K105" s="107">
        <v>0</v>
      </c>
      <c r="L105" s="107">
        <v>0</v>
      </c>
      <c r="M105" s="107">
        <v>0</v>
      </c>
      <c r="N105" s="131"/>
      <c r="O105" s="131"/>
      <c r="P105" s="107"/>
      <c r="Q105" s="131"/>
      <c r="R105" s="107"/>
      <c r="S105" s="58"/>
      <c r="T105" s="58"/>
      <c r="U105" s="58"/>
      <c r="V105" s="58"/>
      <c r="W105" s="121">
        <v>400</v>
      </c>
      <c r="X105" s="60">
        <f t="shared" ref="X105" si="101">SUM(G105:R105)</f>
        <v>10</v>
      </c>
      <c r="Y105" s="30"/>
      <c r="Z105" s="25"/>
      <c r="AA105" s="59">
        <v>400</v>
      </c>
      <c r="AB105" s="210">
        <f t="shared" ref="AB105" si="102">SUM(G105:R105)</f>
        <v>10</v>
      </c>
    </row>
    <row r="106" spans="1:28" ht="18" customHeight="1" x14ac:dyDescent="0.4">
      <c r="A106" s="198">
        <v>4</v>
      </c>
      <c r="B106" s="199" t="s">
        <v>132</v>
      </c>
      <c r="C106" s="198" t="s">
        <v>133</v>
      </c>
      <c r="D106" s="209">
        <v>2014</v>
      </c>
      <c r="E106" s="133"/>
      <c r="F106" s="152"/>
      <c r="G106" s="107">
        <v>0</v>
      </c>
      <c r="H106" s="107">
        <v>0</v>
      </c>
      <c r="I106" s="107">
        <v>0</v>
      </c>
      <c r="J106" s="131">
        <v>9</v>
      </c>
      <c r="K106" s="107">
        <v>0</v>
      </c>
      <c r="L106" s="107">
        <v>0</v>
      </c>
      <c r="M106" s="107">
        <v>0</v>
      </c>
      <c r="N106" s="107"/>
      <c r="O106" s="131"/>
      <c r="P106" s="131"/>
      <c r="Q106" s="131"/>
      <c r="R106" s="131"/>
      <c r="S106" s="58"/>
      <c r="T106" s="58"/>
      <c r="U106" s="58"/>
      <c r="V106" s="58"/>
      <c r="W106" s="121">
        <v>400</v>
      </c>
      <c r="X106" s="60">
        <f t="shared" ref="X106:X107" si="103">SUM(G106:R106)</f>
        <v>9</v>
      </c>
      <c r="Y106" s="30"/>
      <c r="Z106" s="25"/>
      <c r="AA106" s="59">
        <v>400</v>
      </c>
      <c r="AB106" s="210">
        <f t="shared" ref="AB106:AB107" si="104">SUM(G106:R106)</f>
        <v>9</v>
      </c>
    </row>
    <row r="107" spans="1:28" ht="18" customHeight="1" x14ac:dyDescent="0.4">
      <c r="A107" s="198">
        <v>5</v>
      </c>
      <c r="B107" s="199" t="s">
        <v>162</v>
      </c>
      <c r="C107" s="198" t="s">
        <v>17</v>
      </c>
      <c r="D107" s="209">
        <v>2013</v>
      </c>
      <c r="E107" s="133"/>
      <c r="F107" s="152"/>
      <c r="G107" s="107">
        <v>0</v>
      </c>
      <c r="H107" s="107">
        <v>0</v>
      </c>
      <c r="I107" s="107">
        <v>0</v>
      </c>
      <c r="J107" s="131">
        <v>8</v>
      </c>
      <c r="K107" s="107">
        <v>0</v>
      </c>
      <c r="L107" s="107">
        <v>0</v>
      </c>
      <c r="M107" s="107">
        <v>0</v>
      </c>
      <c r="N107" s="107"/>
      <c r="O107" s="107"/>
      <c r="P107" s="107"/>
      <c r="Q107" s="107"/>
      <c r="R107" s="107"/>
      <c r="S107" s="58"/>
      <c r="T107" s="58"/>
      <c r="U107" s="58"/>
      <c r="V107" s="58"/>
      <c r="W107" s="121">
        <v>400</v>
      </c>
      <c r="X107" s="60">
        <f t="shared" si="103"/>
        <v>8</v>
      </c>
      <c r="Y107" s="30"/>
      <c r="Z107" s="25"/>
      <c r="AA107" s="59">
        <v>400</v>
      </c>
      <c r="AB107" s="210">
        <f t="shared" si="104"/>
        <v>8</v>
      </c>
    </row>
    <row r="108" spans="1:28" ht="5.25" customHeight="1" thickBot="1" x14ac:dyDescent="0.45">
      <c r="A108" s="140"/>
      <c r="B108" s="136"/>
      <c r="C108" s="154"/>
      <c r="D108" s="141"/>
      <c r="E108" s="142"/>
      <c r="F108" s="155"/>
      <c r="G108" s="71"/>
      <c r="H108" s="71"/>
      <c r="I108" s="72"/>
      <c r="J108" s="72"/>
      <c r="K108" s="72"/>
      <c r="L108" s="72"/>
      <c r="M108" s="72"/>
      <c r="N108" s="72"/>
      <c r="O108" s="72"/>
      <c r="P108" s="156"/>
      <c r="Q108" s="156"/>
      <c r="R108" s="156"/>
      <c r="S108" s="73"/>
      <c r="T108" s="73"/>
      <c r="U108" s="74"/>
      <c r="V108" s="74"/>
      <c r="W108" s="75"/>
      <c r="X108" s="76"/>
      <c r="Y108" s="217"/>
      <c r="Z108" s="218"/>
      <c r="AA108" s="75"/>
      <c r="AB108" s="76"/>
    </row>
    <row r="109" spans="1:28" ht="18.75" customHeight="1" x14ac:dyDescent="0.4">
      <c r="A109" s="145"/>
      <c r="B109" s="180" t="s">
        <v>87</v>
      </c>
      <c r="C109" s="181"/>
      <c r="D109" s="182"/>
      <c r="E109" s="187"/>
      <c r="F109" s="149"/>
      <c r="G109" s="46"/>
      <c r="H109" s="46"/>
      <c r="I109" s="47"/>
      <c r="J109" s="47"/>
      <c r="K109" s="47"/>
      <c r="L109" s="47"/>
      <c r="M109" s="47"/>
      <c r="N109" s="47"/>
      <c r="O109" s="47"/>
      <c r="P109" s="160"/>
      <c r="Q109" s="160"/>
      <c r="R109" s="160"/>
      <c r="S109" s="16"/>
      <c r="T109" s="16"/>
      <c r="U109" s="11"/>
      <c r="V109" s="11"/>
      <c r="W109" s="104"/>
      <c r="X109" s="28"/>
      <c r="Y109" s="103"/>
      <c r="Z109" s="28"/>
      <c r="AA109" s="104"/>
      <c r="AB109" s="116"/>
    </row>
    <row r="110" spans="1:28" ht="18" customHeight="1" x14ac:dyDescent="0.4">
      <c r="A110" s="198">
        <v>1</v>
      </c>
      <c r="B110" s="236" t="s">
        <v>88</v>
      </c>
      <c r="C110" s="237" t="s">
        <v>8</v>
      </c>
      <c r="D110" s="216">
        <v>2012</v>
      </c>
      <c r="E110" s="133"/>
      <c r="F110" s="152"/>
      <c r="G110" s="131">
        <v>10</v>
      </c>
      <c r="H110" s="131">
        <v>10</v>
      </c>
      <c r="I110" s="131">
        <v>10</v>
      </c>
      <c r="J110" s="131">
        <v>10</v>
      </c>
      <c r="K110" s="131">
        <v>10</v>
      </c>
      <c r="L110" s="131">
        <v>10</v>
      </c>
      <c r="M110" s="131">
        <v>10</v>
      </c>
      <c r="N110" s="107"/>
      <c r="O110" s="107"/>
      <c r="P110" s="131"/>
      <c r="Q110" s="107"/>
      <c r="R110" s="131"/>
      <c r="S110" s="58"/>
      <c r="T110" s="58"/>
      <c r="U110" s="58"/>
      <c r="V110" s="58"/>
      <c r="W110" s="121">
        <v>4200</v>
      </c>
      <c r="X110" s="60">
        <f t="shared" ref="X110" si="105">SUM(G110:R110)</f>
        <v>70</v>
      </c>
      <c r="Y110" s="30"/>
      <c r="Z110" s="25"/>
      <c r="AA110" s="59">
        <v>4200</v>
      </c>
      <c r="AB110" s="210">
        <f t="shared" ref="AB110" si="106">SUM(G110:R110)</f>
        <v>70</v>
      </c>
    </row>
    <row r="111" spans="1:28" ht="18" customHeight="1" x14ac:dyDescent="0.4">
      <c r="A111" s="198">
        <f>A110+1</f>
        <v>2</v>
      </c>
      <c r="B111" s="199" t="s">
        <v>135</v>
      </c>
      <c r="C111" s="198" t="s">
        <v>8</v>
      </c>
      <c r="D111" s="216">
        <v>2011</v>
      </c>
      <c r="E111" s="133"/>
      <c r="F111" s="152"/>
      <c r="G111" s="107">
        <v>0</v>
      </c>
      <c r="H111" s="107">
        <v>0</v>
      </c>
      <c r="I111" s="107">
        <v>0</v>
      </c>
      <c r="J111" s="131">
        <v>9</v>
      </c>
      <c r="K111" s="107">
        <v>0</v>
      </c>
      <c r="L111" s="107">
        <v>0</v>
      </c>
      <c r="M111" s="131">
        <v>9</v>
      </c>
      <c r="N111" s="107"/>
      <c r="O111" s="107"/>
      <c r="P111" s="131"/>
      <c r="Q111" s="107"/>
      <c r="R111" s="131"/>
      <c r="S111" s="58"/>
      <c r="T111" s="58"/>
      <c r="U111" s="58"/>
      <c r="V111" s="58"/>
      <c r="W111" s="121">
        <v>1200</v>
      </c>
      <c r="X111" s="60">
        <f t="shared" ref="X111:X112" si="107">SUM(G111:R111)</f>
        <v>18</v>
      </c>
      <c r="Y111" s="30"/>
      <c r="Z111" s="25"/>
      <c r="AA111" s="59">
        <v>1200</v>
      </c>
      <c r="AB111" s="210">
        <f t="shared" ref="AB111:AB112" si="108">SUM(G111:R111)</f>
        <v>18</v>
      </c>
    </row>
    <row r="112" spans="1:28" ht="18" customHeight="1" x14ac:dyDescent="0.4">
      <c r="A112" s="198">
        <v>3</v>
      </c>
      <c r="B112" s="199" t="s">
        <v>136</v>
      </c>
      <c r="C112" s="198" t="s">
        <v>8</v>
      </c>
      <c r="D112" s="216">
        <v>2012</v>
      </c>
      <c r="E112" s="133"/>
      <c r="F112" s="152"/>
      <c r="G112" s="107">
        <v>0</v>
      </c>
      <c r="H112" s="107">
        <v>0</v>
      </c>
      <c r="I112" s="107">
        <v>0</v>
      </c>
      <c r="J112" s="131">
        <v>8</v>
      </c>
      <c r="K112" s="107">
        <v>0</v>
      </c>
      <c r="L112" s="107">
        <v>0</v>
      </c>
      <c r="M112" s="107">
        <v>0</v>
      </c>
      <c r="N112" s="107"/>
      <c r="O112" s="107"/>
      <c r="P112" s="131"/>
      <c r="Q112" s="107"/>
      <c r="R112" s="131"/>
      <c r="S112" s="58"/>
      <c r="T112" s="58"/>
      <c r="U112" s="58"/>
      <c r="V112" s="58"/>
      <c r="W112" s="121">
        <v>600</v>
      </c>
      <c r="X112" s="60">
        <f t="shared" si="107"/>
        <v>8</v>
      </c>
      <c r="Y112" s="30"/>
      <c r="Z112" s="25"/>
      <c r="AA112" s="59">
        <v>600</v>
      </c>
      <c r="AB112" s="210">
        <f t="shared" si="108"/>
        <v>8</v>
      </c>
    </row>
    <row r="113" spans="1:31" ht="5.25" customHeight="1" x14ac:dyDescent="0.4">
      <c r="A113" s="219"/>
      <c r="B113" s="220"/>
      <c r="C113" s="221"/>
      <c r="D113" s="201"/>
      <c r="E113" s="222"/>
      <c r="F113" s="223"/>
      <c r="G113" s="224"/>
      <c r="H113" s="224"/>
      <c r="I113" s="225"/>
      <c r="J113" s="225"/>
      <c r="K113" s="225"/>
      <c r="L113" s="225"/>
      <c r="M113" s="225"/>
      <c r="N113" s="225"/>
      <c r="O113" s="225"/>
      <c r="P113" s="226"/>
      <c r="Q113" s="226"/>
      <c r="R113" s="226"/>
      <c r="S113" s="227"/>
      <c r="T113" s="227"/>
      <c r="U113" s="228"/>
      <c r="V113" s="228"/>
      <c r="W113" s="229"/>
      <c r="X113" s="230"/>
      <c r="Y113" s="231"/>
      <c r="Z113" s="230"/>
      <c r="AA113" s="229"/>
      <c r="AB113" s="230"/>
    </row>
    <row r="114" spans="1:31" ht="21" x14ac:dyDescent="0.4">
      <c r="A114" s="157"/>
      <c r="B114" s="186" t="s">
        <v>89</v>
      </c>
      <c r="C114" s="158"/>
      <c r="D114" s="147"/>
      <c r="E114" s="148"/>
      <c r="F114" s="159"/>
      <c r="G114" s="45"/>
      <c r="H114" s="45"/>
      <c r="I114" s="42"/>
      <c r="J114" s="42"/>
      <c r="K114" s="42"/>
      <c r="L114" s="42"/>
      <c r="M114" s="42"/>
      <c r="N114" s="42"/>
      <c r="O114" s="42"/>
      <c r="P114" s="188"/>
      <c r="Q114" s="188"/>
      <c r="R114" s="188"/>
      <c r="S114" s="14"/>
      <c r="T114" s="14"/>
      <c r="U114" s="10"/>
      <c r="V114" s="10"/>
      <c r="W114" s="53"/>
      <c r="X114" s="26"/>
      <c r="Y114" s="32"/>
      <c r="Z114" s="26"/>
      <c r="AA114" s="53"/>
      <c r="AB114" s="115"/>
    </row>
    <row r="115" spans="1:31" ht="18" customHeight="1" x14ac:dyDescent="0.4">
      <c r="A115" s="198">
        <v>1</v>
      </c>
      <c r="B115" s="199" t="s">
        <v>90</v>
      </c>
      <c r="C115" s="207" t="s">
        <v>17</v>
      </c>
      <c r="D115" s="209">
        <v>2012</v>
      </c>
      <c r="E115" s="133"/>
      <c r="F115" s="152"/>
      <c r="G115" s="131">
        <v>10</v>
      </c>
      <c r="H115" s="131">
        <v>10</v>
      </c>
      <c r="I115" s="107">
        <v>0</v>
      </c>
      <c r="J115" s="131">
        <v>9</v>
      </c>
      <c r="K115" s="107">
        <v>0</v>
      </c>
      <c r="L115" s="107">
        <v>0</v>
      </c>
      <c r="M115" s="107">
        <v>0</v>
      </c>
      <c r="N115" s="131"/>
      <c r="O115" s="131"/>
      <c r="P115" s="131"/>
      <c r="Q115" s="131"/>
      <c r="R115" s="131"/>
      <c r="S115" s="58"/>
      <c r="T115" s="58"/>
      <c r="U115" s="58"/>
      <c r="V115" s="58"/>
      <c r="W115" s="121">
        <v>1800</v>
      </c>
      <c r="X115" s="60">
        <f t="shared" ref="X115" si="109">SUM(G115:R115)</f>
        <v>29</v>
      </c>
      <c r="Y115" s="30"/>
      <c r="Z115" s="25"/>
      <c r="AA115" s="59">
        <v>1800</v>
      </c>
      <c r="AB115" s="210">
        <f t="shared" ref="AB115" si="110">SUM(G115:R115)</f>
        <v>29</v>
      </c>
    </row>
    <row r="116" spans="1:31" ht="18" customHeight="1" x14ac:dyDescent="0.4">
      <c r="A116" s="198">
        <f>A115+1</f>
        <v>2</v>
      </c>
      <c r="B116" s="199" t="s">
        <v>91</v>
      </c>
      <c r="C116" s="207" t="s">
        <v>17</v>
      </c>
      <c r="D116" s="209">
        <v>2011</v>
      </c>
      <c r="E116" s="133"/>
      <c r="F116" s="152"/>
      <c r="G116" s="131">
        <v>8</v>
      </c>
      <c r="H116" s="107">
        <v>0</v>
      </c>
      <c r="I116" s="131">
        <v>10</v>
      </c>
      <c r="J116" s="131">
        <v>10</v>
      </c>
      <c r="K116" s="107">
        <v>0</v>
      </c>
      <c r="L116" s="107">
        <v>0</v>
      </c>
      <c r="M116" s="107">
        <v>0</v>
      </c>
      <c r="N116" s="107"/>
      <c r="O116" s="107"/>
      <c r="P116" s="107"/>
      <c r="Q116" s="107"/>
      <c r="R116" s="131"/>
      <c r="S116" s="58"/>
      <c r="T116" s="58"/>
      <c r="U116" s="58"/>
      <c r="V116" s="58"/>
      <c r="W116" s="121">
        <v>1800</v>
      </c>
      <c r="X116" s="60">
        <f t="shared" ref="X116:X117" si="111">SUM(G116:R116)</f>
        <v>28</v>
      </c>
      <c r="Y116" s="30"/>
      <c r="Z116" s="25"/>
      <c r="AA116" s="59">
        <v>1800</v>
      </c>
      <c r="AB116" s="210">
        <f t="shared" ref="AB116:AB117" si="112">SUM(G116:R116)</f>
        <v>28</v>
      </c>
    </row>
    <row r="117" spans="1:31" ht="18" customHeight="1" x14ac:dyDescent="0.4">
      <c r="A117" s="198">
        <f>A116+1</f>
        <v>3</v>
      </c>
      <c r="B117" s="199" t="s">
        <v>32</v>
      </c>
      <c r="C117" s="207" t="s">
        <v>17</v>
      </c>
      <c r="D117" s="201">
        <v>2012</v>
      </c>
      <c r="E117" s="133"/>
      <c r="F117" s="152"/>
      <c r="G117" s="131">
        <v>9</v>
      </c>
      <c r="H117" s="107">
        <v>0</v>
      </c>
      <c r="I117" s="107">
        <v>0</v>
      </c>
      <c r="J117" s="131">
        <v>8</v>
      </c>
      <c r="K117" s="107">
        <v>0</v>
      </c>
      <c r="L117" s="107">
        <v>0</v>
      </c>
      <c r="M117" s="107">
        <v>0</v>
      </c>
      <c r="N117" s="131"/>
      <c r="O117" s="131"/>
      <c r="P117" s="107"/>
      <c r="Q117" s="107"/>
      <c r="R117" s="131"/>
      <c r="S117" s="58"/>
      <c r="T117" s="58"/>
      <c r="U117" s="58"/>
      <c r="V117" s="58"/>
      <c r="W117" s="121">
        <v>600</v>
      </c>
      <c r="X117" s="60">
        <f t="shared" si="111"/>
        <v>17</v>
      </c>
      <c r="Y117" s="30"/>
      <c r="Z117" s="25"/>
      <c r="AA117" s="59">
        <v>600</v>
      </c>
      <c r="AB117" s="210">
        <f t="shared" si="112"/>
        <v>17</v>
      </c>
    </row>
    <row r="118" spans="1:31" ht="18" customHeight="1" x14ac:dyDescent="0.4">
      <c r="A118" s="198">
        <f t="shared" ref="A118" si="113">A117+1</f>
        <v>4</v>
      </c>
      <c r="B118" s="199" t="s">
        <v>92</v>
      </c>
      <c r="C118" s="207" t="s">
        <v>17</v>
      </c>
      <c r="D118" s="201">
        <v>2011</v>
      </c>
      <c r="E118" s="133"/>
      <c r="F118" s="152"/>
      <c r="G118" s="131">
        <v>7</v>
      </c>
      <c r="H118" s="107">
        <v>0</v>
      </c>
      <c r="I118" s="107">
        <v>0</v>
      </c>
      <c r="J118" s="107">
        <v>0</v>
      </c>
      <c r="K118" s="107">
        <v>0</v>
      </c>
      <c r="L118" s="107">
        <v>0</v>
      </c>
      <c r="M118" s="107">
        <v>0</v>
      </c>
      <c r="N118" s="131"/>
      <c r="O118" s="131"/>
      <c r="P118" s="107"/>
      <c r="Q118" s="107"/>
      <c r="R118" s="131"/>
      <c r="S118" s="58"/>
      <c r="T118" s="58"/>
      <c r="U118" s="58"/>
      <c r="V118" s="58"/>
      <c r="W118" s="121">
        <v>600</v>
      </c>
      <c r="X118" s="60">
        <f t="shared" ref="X118" si="114">SUM(G118:R118)</f>
        <v>7</v>
      </c>
      <c r="Y118" s="30"/>
      <c r="Z118" s="25"/>
      <c r="AA118" s="59">
        <v>600</v>
      </c>
      <c r="AB118" s="210">
        <f t="shared" ref="AB118" si="115">SUM(G118:R118)</f>
        <v>7</v>
      </c>
      <c r="AE118" t="s">
        <v>146</v>
      </c>
    </row>
    <row r="119" spans="1:31" ht="5.25" customHeight="1" thickBot="1" x14ac:dyDescent="0.45">
      <c r="A119" s="189"/>
      <c r="B119" s="184"/>
      <c r="C119" s="154"/>
      <c r="D119" s="174"/>
      <c r="E119" s="142"/>
      <c r="F119" s="155"/>
      <c r="G119" s="71"/>
      <c r="H119" s="71"/>
      <c r="I119" s="72"/>
      <c r="J119" s="72"/>
      <c r="K119" s="72"/>
      <c r="L119" s="72"/>
      <c r="M119" s="72"/>
      <c r="N119" s="72"/>
      <c r="O119" s="72"/>
      <c r="P119" s="156"/>
      <c r="Q119" s="156"/>
      <c r="R119" s="156"/>
      <c r="S119" s="73"/>
      <c r="T119" s="73"/>
      <c r="U119" s="74"/>
      <c r="V119" s="74"/>
      <c r="W119" s="232"/>
      <c r="X119" s="76"/>
      <c r="Y119" s="217"/>
      <c r="Z119" s="218"/>
      <c r="AA119" s="232"/>
      <c r="AB119" s="76"/>
    </row>
    <row r="120" spans="1:31" ht="21" x14ac:dyDescent="0.4">
      <c r="A120" s="190"/>
      <c r="B120" s="186" t="s">
        <v>93</v>
      </c>
      <c r="C120" s="158"/>
      <c r="D120" s="147"/>
      <c r="E120" s="148"/>
      <c r="F120" s="159"/>
      <c r="G120" s="45"/>
      <c r="H120" s="45"/>
      <c r="I120" s="42"/>
      <c r="J120" s="42"/>
      <c r="K120" s="42"/>
      <c r="L120" s="42"/>
      <c r="M120" s="42"/>
      <c r="N120" s="42"/>
      <c r="O120" s="42"/>
      <c r="P120" s="188"/>
      <c r="Q120" s="188"/>
      <c r="R120" s="188"/>
      <c r="S120" s="14"/>
      <c r="T120" s="14"/>
      <c r="U120" s="10"/>
      <c r="V120" s="10"/>
      <c r="W120" s="53"/>
      <c r="X120" s="26"/>
      <c r="Y120" s="32"/>
      <c r="Z120" s="26"/>
      <c r="AA120" s="53"/>
      <c r="AB120" s="26"/>
    </row>
    <row r="121" spans="1:31" ht="18" customHeight="1" x14ac:dyDescent="0.4">
      <c r="A121" s="198">
        <v>1</v>
      </c>
      <c r="B121" s="206"/>
      <c r="C121" s="207"/>
      <c r="D121" s="209"/>
      <c r="E121" s="133"/>
      <c r="F121" s="152"/>
      <c r="G121" s="107"/>
      <c r="H121" s="107"/>
      <c r="I121" s="131"/>
      <c r="J121" s="107"/>
      <c r="K121" s="131"/>
      <c r="L121" s="107"/>
      <c r="M121" s="107"/>
      <c r="N121" s="107"/>
      <c r="O121" s="107"/>
      <c r="P121" s="107"/>
      <c r="Q121" s="107"/>
      <c r="R121" s="107"/>
      <c r="S121" s="58"/>
      <c r="T121" s="58"/>
      <c r="U121" s="58"/>
      <c r="V121" s="58"/>
      <c r="W121" s="121"/>
      <c r="X121" s="60"/>
      <c r="Y121" s="30"/>
      <c r="Z121" s="25"/>
      <c r="AA121" s="59"/>
      <c r="AB121" s="210"/>
    </row>
    <row r="122" spans="1:31" ht="18" customHeight="1" x14ac:dyDescent="0.4">
      <c r="A122" s="198">
        <v>2</v>
      </c>
      <c r="B122" s="206"/>
      <c r="C122" s="207"/>
      <c r="D122" s="209"/>
      <c r="E122" s="133"/>
      <c r="F122" s="152"/>
      <c r="G122" s="107"/>
      <c r="H122" s="107"/>
      <c r="I122" s="107"/>
      <c r="J122" s="131"/>
      <c r="K122" s="107"/>
      <c r="L122" s="107"/>
      <c r="M122" s="107"/>
      <c r="N122" s="107"/>
      <c r="O122" s="107"/>
      <c r="P122" s="107"/>
      <c r="Q122" s="107"/>
      <c r="R122" s="107"/>
      <c r="S122" s="58"/>
      <c r="T122" s="58"/>
      <c r="U122" s="58"/>
      <c r="V122" s="58"/>
      <c r="W122" s="121"/>
      <c r="X122" s="60"/>
      <c r="Y122" s="30"/>
      <c r="Z122" s="25"/>
      <c r="AA122" s="59"/>
      <c r="AB122" s="210"/>
    </row>
    <row r="123" spans="1:31" ht="18" customHeight="1" x14ac:dyDescent="0.4">
      <c r="A123" s="198">
        <v>3</v>
      </c>
      <c r="B123" s="206"/>
      <c r="C123" s="207"/>
      <c r="D123" s="209"/>
      <c r="E123" s="133"/>
      <c r="F123" s="152"/>
      <c r="G123" s="107"/>
      <c r="H123" s="107"/>
      <c r="I123" s="107"/>
      <c r="J123" s="107"/>
      <c r="K123" s="107"/>
      <c r="L123" s="131"/>
      <c r="M123" s="107"/>
      <c r="N123" s="107"/>
      <c r="O123" s="107"/>
      <c r="P123" s="107"/>
      <c r="Q123" s="107"/>
      <c r="R123" s="107"/>
      <c r="S123" s="58"/>
      <c r="T123" s="58"/>
      <c r="U123" s="58"/>
      <c r="V123" s="58"/>
      <c r="W123" s="121"/>
      <c r="X123" s="60"/>
      <c r="Y123" s="30"/>
      <c r="Z123" s="25"/>
      <c r="AA123" s="59"/>
      <c r="AB123" s="210"/>
    </row>
    <row r="124" spans="1:31" ht="5.25" customHeight="1" thickBot="1" x14ac:dyDescent="0.45">
      <c r="A124" s="140"/>
      <c r="B124" s="136"/>
      <c r="C124" s="137"/>
      <c r="D124" s="171"/>
      <c r="E124" s="142"/>
      <c r="F124" s="234"/>
      <c r="G124" s="67"/>
      <c r="H124" s="67"/>
      <c r="I124" s="72"/>
      <c r="J124" s="67"/>
      <c r="K124" s="67"/>
      <c r="L124" s="67"/>
      <c r="M124" s="67"/>
      <c r="N124" s="67"/>
      <c r="O124" s="67"/>
      <c r="P124" s="191"/>
      <c r="Q124" s="191"/>
      <c r="R124" s="191"/>
      <c r="S124" s="68"/>
      <c r="T124" s="68"/>
      <c r="U124" s="69"/>
      <c r="V124" s="69"/>
      <c r="W124" s="84"/>
      <c r="X124" s="85"/>
      <c r="Y124" s="86"/>
      <c r="Z124" s="235"/>
      <c r="AA124" s="84"/>
      <c r="AB124" s="85"/>
    </row>
    <row r="125" spans="1:31" ht="21" x14ac:dyDescent="0.4">
      <c r="A125" s="145"/>
      <c r="B125" s="186" t="s">
        <v>94</v>
      </c>
      <c r="C125" s="158"/>
      <c r="D125" s="147"/>
      <c r="E125" s="148"/>
      <c r="F125" s="159"/>
      <c r="G125" s="45"/>
      <c r="H125" s="45"/>
      <c r="I125" s="42"/>
      <c r="J125" s="42"/>
      <c r="K125" s="42"/>
      <c r="L125" s="42"/>
      <c r="M125" s="42"/>
      <c r="N125" s="42"/>
      <c r="O125" s="42"/>
      <c r="P125" s="188"/>
      <c r="Q125" s="188"/>
      <c r="R125" s="188"/>
      <c r="S125" s="14"/>
      <c r="T125" s="14"/>
      <c r="U125" s="10"/>
      <c r="V125" s="10"/>
      <c r="W125" s="53"/>
      <c r="X125" s="26"/>
      <c r="Y125" s="32"/>
      <c r="Z125" s="26"/>
      <c r="AA125" s="53"/>
      <c r="AB125" s="26"/>
    </row>
    <row r="126" spans="1:31" ht="18" customHeight="1" x14ac:dyDescent="0.4">
      <c r="A126" s="198">
        <v>1</v>
      </c>
      <c r="B126" s="199" t="s">
        <v>21</v>
      </c>
      <c r="C126" s="198" t="s">
        <v>17</v>
      </c>
      <c r="D126" s="209">
        <v>2009</v>
      </c>
      <c r="E126" s="133"/>
      <c r="F126" s="152"/>
      <c r="G126" s="131">
        <v>10</v>
      </c>
      <c r="H126" s="131">
        <v>9</v>
      </c>
      <c r="I126" s="131">
        <v>10</v>
      </c>
      <c r="J126" s="131">
        <v>7</v>
      </c>
      <c r="K126" s="107">
        <v>0</v>
      </c>
      <c r="L126" s="107">
        <v>0</v>
      </c>
      <c r="M126" s="131">
        <v>10</v>
      </c>
      <c r="N126" s="131"/>
      <c r="O126" s="107"/>
      <c r="P126" s="131"/>
      <c r="Q126" s="107"/>
      <c r="R126" s="131"/>
      <c r="S126" s="58"/>
      <c r="T126" s="58"/>
      <c r="U126" s="58"/>
      <c r="V126" s="58"/>
      <c r="W126" s="121">
        <v>4000</v>
      </c>
      <c r="X126" s="60">
        <f t="shared" ref="X126:X127" si="116">SUM(G126:R126)</f>
        <v>46</v>
      </c>
      <c r="Y126" s="30"/>
      <c r="Z126" s="25"/>
      <c r="AA126" s="59">
        <v>4000</v>
      </c>
      <c r="AB126" s="210">
        <f t="shared" ref="AB126:AB127" si="117">SUM(G126:R126)</f>
        <v>46</v>
      </c>
      <c r="AC126" s="106"/>
    </row>
    <row r="127" spans="1:31" ht="18" customHeight="1" x14ac:dyDescent="0.4">
      <c r="A127" s="198">
        <v>2</v>
      </c>
      <c r="B127" s="206" t="s">
        <v>33</v>
      </c>
      <c r="C127" s="207" t="s">
        <v>17</v>
      </c>
      <c r="D127" s="209">
        <v>2009</v>
      </c>
      <c r="E127" s="133"/>
      <c r="F127" s="152"/>
      <c r="G127" s="107">
        <v>0</v>
      </c>
      <c r="H127" s="131">
        <v>10</v>
      </c>
      <c r="I127" s="107">
        <v>0</v>
      </c>
      <c r="J127" s="131">
        <v>10</v>
      </c>
      <c r="K127" s="107">
        <v>0</v>
      </c>
      <c r="L127" s="131">
        <v>10</v>
      </c>
      <c r="M127" s="107">
        <v>0</v>
      </c>
      <c r="N127" s="107"/>
      <c r="O127" s="107"/>
      <c r="P127" s="131"/>
      <c r="Q127" s="107"/>
      <c r="R127" s="107"/>
      <c r="S127" s="58"/>
      <c r="T127" s="58"/>
      <c r="U127" s="58"/>
      <c r="V127" s="58"/>
      <c r="W127" s="121">
        <v>2400</v>
      </c>
      <c r="X127" s="60">
        <f t="shared" si="116"/>
        <v>30</v>
      </c>
      <c r="Y127" s="30"/>
      <c r="Z127" s="25"/>
      <c r="AA127" s="59">
        <v>2400</v>
      </c>
      <c r="AB127" s="210">
        <f t="shared" si="117"/>
        <v>30</v>
      </c>
    </row>
    <row r="128" spans="1:31" ht="18" customHeight="1" x14ac:dyDescent="0.4">
      <c r="A128" s="198">
        <v>3</v>
      </c>
      <c r="B128" s="199" t="s">
        <v>22</v>
      </c>
      <c r="C128" s="198" t="s">
        <v>17</v>
      </c>
      <c r="D128" s="209">
        <v>2009</v>
      </c>
      <c r="E128" s="133"/>
      <c r="F128" s="152"/>
      <c r="G128" s="107">
        <v>0</v>
      </c>
      <c r="H128" s="107">
        <v>0</v>
      </c>
      <c r="I128" s="107">
        <v>0</v>
      </c>
      <c r="J128" s="131">
        <v>9</v>
      </c>
      <c r="K128" s="107">
        <v>0</v>
      </c>
      <c r="L128" s="107">
        <v>0</v>
      </c>
      <c r="M128" s="131">
        <v>9</v>
      </c>
      <c r="N128" s="131"/>
      <c r="O128" s="107"/>
      <c r="P128" s="131"/>
      <c r="Q128" s="107"/>
      <c r="R128" s="131"/>
      <c r="S128" s="58"/>
      <c r="T128" s="58"/>
      <c r="U128" s="58"/>
      <c r="V128" s="58"/>
      <c r="W128" s="121">
        <v>1600</v>
      </c>
      <c r="X128" s="60">
        <f t="shared" ref="X128:X129" si="118">SUM(G128:R128)</f>
        <v>18</v>
      </c>
      <c r="Y128" s="30"/>
      <c r="Z128" s="25"/>
      <c r="AA128" s="59">
        <v>1600</v>
      </c>
      <c r="AB128" s="210">
        <f t="shared" ref="AB128:AB129" si="119">SUM(G128:R128)</f>
        <v>18</v>
      </c>
    </row>
    <row r="129" spans="1:28" ht="18" customHeight="1" x14ac:dyDescent="0.4">
      <c r="A129" s="198">
        <v>4</v>
      </c>
      <c r="B129" s="206" t="s">
        <v>137</v>
      </c>
      <c r="C129" s="207" t="s">
        <v>17</v>
      </c>
      <c r="D129" s="209">
        <v>2010</v>
      </c>
      <c r="E129" s="133"/>
      <c r="F129" s="152"/>
      <c r="G129" s="107">
        <v>0</v>
      </c>
      <c r="H129" s="107">
        <v>0</v>
      </c>
      <c r="I129" s="107">
        <v>0</v>
      </c>
      <c r="J129" s="131">
        <v>8</v>
      </c>
      <c r="K129" s="107">
        <v>0</v>
      </c>
      <c r="L129" s="107">
        <v>0</v>
      </c>
      <c r="M129" s="107">
        <v>0</v>
      </c>
      <c r="N129" s="107"/>
      <c r="O129" s="107"/>
      <c r="P129" s="131"/>
      <c r="Q129" s="107"/>
      <c r="R129" s="107"/>
      <c r="S129" s="58"/>
      <c r="T129" s="58"/>
      <c r="U129" s="58"/>
      <c r="V129" s="58"/>
      <c r="W129" s="121">
        <v>800</v>
      </c>
      <c r="X129" s="60">
        <f t="shared" si="118"/>
        <v>8</v>
      </c>
      <c r="Y129" s="30"/>
      <c r="Z129" s="25"/>
      <c r="AA129" s="59">
        <v>800</v>
      </c>
      <c r="AB129" s="210">
        <f t="shared" si="119"/>
        <v>8</v>
      </c>
    </row>
    <row r="130" spans="1:28" ht="5.25" customHeight="1" thickBot="1" x14ac:dyDescent="0.45">
      <c r="A130" s="192"/>
      <c r="B130" s="193"/>
      <c r="C130" s="154"/>
      <c r="D130" s="141"/>
      <c r="E130" s="142"/>
      <c r="F130" s="193"/>
      <c r="G130" s="79"/>
      <c r="H130" s="79"/>
      <c r="I130" s="79"/>
      <c r="J130" s="79"/>
      <c r="K130" s="79"/>
      <c r="L130" s="79"/>
      <c r="M130" s="79"/>
      <c r="N130" s="79"/>
      <c r="O130" s="79"/>
      <c r="P130" s="194"/>
      <c r="Q130" s="194"/>
      <c r="R130" s="194"/>
      <c r="S130" s="80"/>
      <c r="T130" s="80"/>
      <c r="U130" s="81"/>
      <c r="V130" s="81"/>
      <c r="W130" s="82"/>
      <c r="X130" s="83"/>
      <c r="Y130" s="212"/>
      <c r="Z130" s="233"/>
      <c r="AA130" s="82"/>
      <c r="AB130" s="83"/>
    </row>
    <row r="131" spans="1:28" ht="21" x14ac:dyDescent="0.4">
      <c r="A131" s="190"/>
      <c r="B131" s="186" t="s">
        <v>5</v>
      </c>
      <c r="C131" s="158"/>
      <c r="D131" s="147"/>
      <c r="E131" s="195"/>
      <c r="F131" s="159"/>
      <c r="G131" s="45"/>
      <c r="H131" s="45"/>
      <c r="I131" s="42"/>
      <c r="J131" s="42"/>
      <c r="K131" s="42"/>
      <c r="L131" s="42"/>
      <c r="M131" s="42"/>
      <c r="N131" s="42"/>
      <c r="O131" s="42"/>
      <c r="P131" s="188"/>
      <c r="Q131" s="188"/>
      <c r="R131" s="188"/>
      <c r="S131" s="14"/>
      <c r="T131" s="14"/>
      <c r="U131" s="10"/>
      <c r="V131" s="10"/>
      <c r="W131" s="54"/>
      <c r="X131" s="26"/>
      <c r="Y131" s="33"/>
      <c r="Z131" s="26"/>
      <c r="AA131" s="54"/>
      <c r="AB131" s="26"/>
    </row>
    <row r="132" spans="1:28" ht="18" customHeight="1" x14ac:dyDescent="0.4">
      <c r="A132" s="198">
        <v>1</v>
      </c>
      <c r="B132" s="236" t="s">
        <v>13</v>
      </c>
      <c r="C132" s="237" t="s">
        <v>9</v>
      </c>
      <c r="D132" s="208"/>
      <c r="E132" s="202"/>
      <c r="F132" s="152"/>
      <c r="G132" s="36">
        <v>5.5439814814814813E-3</v>
      </c>
      <c r="H132" s="36">
        <v>5.4976851851851853E-3</v>
      </c>
      <c r="I132" s="36">
        <v>5.4282407407407404E-3</v>
      </c>
      <c r="J132" s="36">
        <v>5.3935185185185188E-3</v>
      </c>
      <c r="K132" s="36">
        <v>5.6018518518518518E-3</v>
      </c>
      <c r="L132" s="36">
        <v>5.3356481481481484E-3</v>
      </c>
      <c r="M132" s="36">
        <v>5.3356481481481484E-3</v>
      </c>
      <c r="N132" s="36"/>
      <c r="O132" s="122"/>
      <c r="P132" s="122"/>
      <c r="Q132" s="196"/>
      <c r="R132" s="122"/>
      <c r="S132" s="7"/>
      <c r="T132" s="7"/>
      <c r="U132" s="7"/>
      <c r="V132" s="7"/>
      <c r="W132" s="123">
        <v>10.5</v>
      </c>
      <c r="X132" s="203">
        <f t="shared" ref="X132:X134" si="120">SUM(G132:R132)</f>
        <v>3.8136574074074073E-2</v>
      </c>
      <c r="Y132" s="204"/>
      <c r="Z132" s="25"/>
      <c r="AA132" s="55">
        <v>10.5</v>
      </c>
      <c r="AB132" s="205">
        <f t="shared" ref="AB132:AB134" si="121">SUM(G132:R132)</f>
        <v>3.8136574074074073E-2</v>
      </c>
    </row>
    <row r="133" spans="1:28" ht="18" customHeight="1" x14ac:dyDescent="0.4">
      <c r="A133" s="198">
        <f t="shared" ref="A133:A141" si="122">A132+1</f>
        <v>2</v>
      </c>
      <c r="B133" s="199" t="s">
        <v>12</v>
      </c>
      <c r="C133" s="200" t="s">
        <v>9</v>
      </c>
      <c r="D133" s="201"/>
      <c r="E133" s="202"/>
      <c r="F133" s="152"/>
      <c r="G133" s="196">
        <v>0</v>
      </c>
      <c r="H133" s="36">
        <v>4.9768518518518521E-3</v>
      </c>
      <c r="I133" s="36">
        <v>4.8726851851851848E-3</v>
      </c>
      <c r="J133" s="36">
        <v>4.8611111111111112E-3</v>
      </c>
      <c r="K133" s="36">
        <v>4.9537037037037041E-3</v>
      </c>
      <c r="L133" s="36">
        <v>4.8611111111111112E-3</v>
      </c>
      <c r="M133" s="122">
        <v>4.7337962962962967E-3</v>
      </c>
      <c r="N133" s="36"/>
      <c r="O133" s="122"/>
      <c r="P133" s="122"/>
      <c r="Q133" s="196"/>
      <c r="R133" s="122"/>
      <c r="S133" s="7"/>
      <c r="T133" s="7"/>
      <c r="U133" s="7"/>
      <c r="V133" s="7"/>
      <c r="W133" s="123">
        <v>9</v>
      </c>
      <c r="X133" s="203">
        <f>SUM(G133:R133)</f>
        <v>2.9259259259259263E-2</v>
      </c>
      <c r="Y133" s="204"/>
      <c r="Z133" s="25"/>
      <c r="AA133" s="55">
        <v>9</v>
      </c>
      <c r="AB133" s="205">
        <f>SUM(G133:R133)</f>
        <v>2.9259259259259263E-2</v>
      </c>
    </row>
    <row r="134" spans="1:28" ht="18" customHeight="1" x14ac:dyDescent="0.4">
      <c r="A134" s="198">
        <f t="shared" si="122"/>
        <v>3</v>
      </c>
      <c r="B134" s="199" t="s">
        <v>50</v>
      </c>
      <c r="C134" s="200" t="s">
        <v>39</v>
      </c>
      <c r="D134" s="201"/>
      <c r="E134" s="202"/>
      <c r="F134" s="152"/>
      <c r="G134" s="36">
        <v>7.2569444444444443E-3</v>
      </c>
      <c r="H134" s="36">
        <v>7.060185185185185E-3</v>
      </c>
      <c r="I134" s="36">
        <v>7.1180555555555554E-3</v>
      </c>
      <c r="J134" s="36">
        <v>6.9791666666666665E-3</v>
      </c>
      <c r="K134" s="36">
        <v>6.9328703703703705E-3</v>
      </c>
      <c r="L134" s="36">
        <v>6.8402777777777776E-3</v>
      </c>
      <c r="M134" s="196">
        <v>0</v>
      </c>
      <c r="N134" s="36"/>
      <c r="O134" s="122"/>
      <c r="P134" s="122"/>
      <c r="Q134" s="196"/>
      <c r="R134" s="122"/>
      <c r="S134" s="7"/>
      <c r="T134" s="7"/>
      <c r="U134" s="7"/>
      <c r="V134" s="7"/>
      <c r="W134" s="123">
        <v>9</v>
      </c>
      <c r="X134" s="203">
        <f t="shared" si="120"/>
        <v>4.2187500000000003E-2</v>
      </c>
      <c r="Y134" s="204"/>
      <c r="Z134" s="25"/>
      <c r="AA134" s="55">
        <v>9</v>
      </c>
      <c r="AB134" s="205">
        <f t="shared" si="121"/>
        <v>4.2187500000000003E-2</v>
      </c>
    </row>
    <row r="135" spans="1:28" ht="18" customHeight="1" x14ac:dyDescent="0.4">
      <c r="A135" s="198">
        <f t="shared" si="122"/>
        <v>4</v>
      </c>
      <c r="B135" s="199" t="s">
        <v>48</v>
      </c>
      <c r="C135" s="200" t="s">
        <v>9</v>
      </c>
      <c r="D135" s="201"/>
      <c r="E135" s="202"/>
      <c r="F135" s="152"/>
      <c r="G135" s="196">
        <v>0</v>
      </c>
      <c r="H135" s="36">
        <v>5.5787037037037038E-3</v>
      </c>
      <c r="I135" s="36">
        <v>5.5671296296296293E-3</v>
      </c>
      <c r="J135" s="36">
        <v>5.4050925925925924E-3</v>
      </c>
      <c r="K135" s="36">
        <v>5.5671296296296293E-3</v>
      </c>
      <c r="L135" s="36">
        <v>5.5324074074074078E-3</v>
      </c>
      <c r="M135" s="196">
        <v>0</v>
      </c>
      <c r="N135" s="36"/>
      <c r="O135" s="122"/>
      <c r="P135" s="122"/>
      <c r="Q135" s="196"/>
      <c r="R135" s="122"/>
      <c r="S135" s="7"/>
      <c r="T135" s="7"/>
      <c r="U135" s="7"/>
      <c r="V135" s="7"/>
      <c r="W135" s="123">
        <v>7.5</v>
      </c>
      <c r="X135" s="203">
        <f>SUM(G135:R135)</f>
        <v>2.7650462962962967E-2</v>
      </c>
      <c r="Y135" s="204"/>
      <c r="Z135" s="25"/>
      <c r="AA135" s="55">
        <v>7.5</v>
      </c>
      <c r="AB135" s="205">
        <f>SUM(G135:R135)</f>
        <v>2.7650462962962967E-2</v>
      </c>
    </row>
    <row r="136" spans="1:28" ht="18" customHeight="1" x14ac:dyDescent="0.4">
      <c r="A136" s="198">
        <f t="shared" si="122"/>
        <v>5</v>
      </c>
      <c r="B136" s="199" t="s">
        <v>95</v>
      </c>
      <c r="C136" s="200" t="s">
        <v>9</v>
      </c>
      <c r="D136" s="201"/>
      <c r="E136" s="202"/>
      <c r="F136" s="152"/>
      <c r="G136" s="196">
        <v>0</v>
      </c>
      <c r="H136" s="196">
        <v>0</v>
      </c>
      <c r="I136" s="196">
        <v>0</v>
      </c>
      <c r="J136" s="36">
        <v>4.8263888888888887E-3</v>
      </c>
      <c r="K136" s="36">
        <v>4.9189814814814816E-3</v>
      </c>
      <c r="L136" s="36">
        <v>4.7916666666666663E-3</v>
      </c>
      <c r="M136" s="36">
        <v>4.6527777777777774E-3</v>
      </c>
      <c r="N136" s="36"/>
      <c r="O136" s="122"/>
      <c r="P136" s="122"/>
      <c r="Q136" s="196"/>
      <c r="R136" s="122"/>
      <c r="S136" s="7"/>
      <c r="T136" s="7"/>
      <c r="U136" s="7"/>
      <c r="V136" s="7"/>
      <c r="W136" s="123">
        <v>6</v>
      </c>
      <c r="X136" s="203">
        <f t="shared" ref="X136" si="123">SUM(G136:R136)</f>
        <v>1.9189814814814812E-2</v>
      </c>
      <c r="Y136" s="204"/>
      <c r="Z136" s="25"/>
      <c r="AA136" s="55">
        <v>6</v>
      </c>
      <c r="AB136" s="205">
        <f t="shared" ref="AB136" si="124">SUM(G136:R136)</f>
        <v>1.9189814814814812E-2</v>
      </c>
    </row>
    <row r="137" spans="1:28" ht="18" customHeight="1" x14ac:dyDescent="0.4">
      <c r="A137" s="198">
        <f t="shared" si="122"/>
        <v>6</v>
      </c>
      <c r="B137" s="199" t="s">
        <v>10</v>
      </c>
      <c r="C137" s="200" t="s">
        <v>9</v>
      </c>
      <c r="D137" s="201"/>
      <c r="E137" s="202"/>
      <c r="F137" s="152"/>
      <c r="G137" s="36">
        <v>4.5601851851851853E-3</v>
      </c>
      <c r="H137" s="36">
        <v>4.6643518518518518E-3</v>
      </c>
      <c r="I137" s="196">
        <v>0</v>
      </c>
      <c r="J137" s="36">
        <v>4.6990740740740743E-3</v>
      </c>
      <c r="K137" s="196">
        <v>0</v>
      </c>
      <c r="L137" s="196">
        <v>0</v>
      </c>
      <c r="M137" s="196">
        <v>0</v>
      </c>
      <c r="N137" s="36"/>
      <c r="O137" s="122"/>
      <c r="P137" s="122"/>
      <c r="Q137" s="196"/>
      <c r="R137" s="122"/>
      <c r="S137" s="7"/>
      <c r="T137" s="7"/>
      <c r="U137" s="7"/>
      <c r="V137" s="7"/>
      <c r="W137" s="123">
        <v>4.5</v>
      </c>
      <c r="X137" s="203">
        <f>SUM(G137:R137)</f>
        <v>1.3923611111111112E-2</v>
      </c>
      <c r="Y137" s="204"/>
      <c r="Z137" s="25"/>
      <c r="AA137" s="55">
        <v>4.5</v>
      </c>
      <c r="AB137" s="205">
        <f>SUM(G137:R137)</f>
        <v>1.3923611111111112E-2</v>
      </c>
    </row>
    <row r="138" spans="1:28" ht="18" customHeight="1" x14ac:dyDescent="0.4">
      <c r="A138" s="198">
        <f t="shared" si="122"/>
        <v>7</v>
      </c>
      <c r="B138" s="199" t="s">
        <v>97</v>
      </c>
      <c r="C138" s="200" t="s">
        <v>9</v>
      </c>
      <c r="D138" s="201"/>
      <c r="E138" s="202"/>
      <c r="F138" s="152"/>
      <c r="G138" s="196">
        <v>0</v>
      </c>
      <c r="H138" s="196">
        <v>0</v>
      </c>
      <c r="I138" s="196">
        <v>0</v>
      </c>
      <c r="J138" s="36">
        <v>6.6087962962962966E-3</v>
      </c>
      <c r="K138" s="36">
        <v>6.3078703703703708E-3</v>
      </c>
      <c r="L138" s="36">
        <v>6.2962962962962964E-3</v>
      </c>
      <c r="M138" s="196">
        <v>0</v>
      </c>
      <c r="N138" s="36"/>
      <c r="O138" s="122"/>
      <c r="P138" s="122"/>
      <c r="Q138" s="196"/>
      <c r="R138" s="122"/>
      <c r="S138" s="7"/>
      <c r="T138" s="7"/>
      <c r="U138" s="7"/>
      <c r="V138" s="7"/>
      <c r="W138" s="123">
        <v>4.5</v>
      </c>
      <c r="X138" s="203">
        <f t="shared" ref="X138" si="125">SUM(G138:R138)</f>
        <v>1.9212962962962963E-2</v>
      </c>
      <c r="Y138" s="204"/>
      <c r="Z138" s="25"/>
      <c r="AA138" s="55">
        <v>4.5</v>
      </c>
      <c r="AB138" s="205">
        <f t="shared" ref="AB138" si="126">SUM(G138:R138)</f>
        <v>1.9212962962962963E-2</v>
      </c>
    </row>
    <row r="139" spans="1:28" ht="18" customHeight="1" x14ac:dyDescent="0.4">
      <c r="A139" s="198">
        <f t="shared" si="122"/>
        <v>8</v>
      </c>
      <c r="B139" s="199" t="s">
        <v>11</v>
      </c>
      <c r="C139" s="200" t="s">
        <v>9</v>
      </c>
      <c r="D139" s="201"/>
      <c r="E139" s="202"/>
      <c r="F139" s="152"/>
      <c r="G139" s="36">
        <v>4.5833333333333334E-3</v>
      </c>
      <c r="H139" s="196">
        <v>0</v>
      </c>
      <c r="I139" s="196">
        <v>0</v>
      </c>
      <c r="J139" s="196">
        <v>0</v>
      </c>
      <c r="K139" s="196">
        <v>0</v>
      </c>
      <c r="L139" s="196">
        <v>0</v>
      </c>
      <c r="M139" s="196">
        <v>0</v>
      </c>
      <c r="N139" s="36"/>
      <c r="O139" s="122"/>
      <c r="P139" s="122"/>
      <c r="Q139" s="196"/>
      <c r="R139" s="122"/>
      <c r="S139" s="7"/>
      <c r="T139" s="7"/>
      <c r="U139" s="7"/>
      <c r="V139" s="7"/>
      <c r="W139" s="123">
        <v>1.5</v>
      </c>
      <c r="X139" s="203">
        <f t="shared" ref="X139" si="127">SUM(G139:R139)</f>
        <v>4.5833333333333334E-3</v>
      </c>
      <c r="Y139" s="204"/>
      <c r="Z139" s="25"/>
      <c r="AA139" s="55">
        <v>1.5</v>
      </c>
      <c r="AB139" s="205">
        <f t="shared" ref="AB139" si="128">SUM(G139:R139)</f>
        <v>4.5833333333333334E-3</v>
      </c>
    </row>
    <row r="140" spans="1:28" ht="18" customHeight="1" x14ac:dyDescent="0.4">
      <c r="A140" s="198">
        <f t="shared" si="122"/>
        <v>9</v>
      </c>
      <c r="B140" s="199" t="s">
        <v>96</v>
      </c>
      <c r="C140" s="200" t="s">
        <v>9</v>
      </c>
      <c r="D140" s="201"/>
      <c r="E140" s="202"/>
      <c r="F140" s="152"/>
      <c r="G140" s="196">
        <v>0</v>
      </c>
      <c r="H140" s="196">
        <v>0</v>
      </c>
      <c r="I140" s="196">
        <v>0</v>
      </c>
      <c r="J140" s="36">
        <v>6.2615740740740739E-3</v>
      </c>
      <c r="K140" s="196">
        <v>0</v>
      </c>
      <c r="L140" s="196">
        <v>0</v>
      </c>
      <c r="M140" s="196">
        <v>0</v>
      </c>
      <c r="N140" s="36"/>
      <c r="O140" s="122"/>
      <c r="P140" s="122"/>
      <c r="Q140" s="196"/>
      <c r="R140" s="122"/>
      <c r="S140" s="7"/>
      <c r="T140" s="7"/>
      <c r="U140" s="7"/>
      <c r="V140" s="7"/>
      <c r="W140" s="123">
        <v>1.5</v>
      </c>
      <c r="X140" s="203">
        <f t="shared" ref="X140" si="129">SUM(G140:R140)</f>
        <v>6.2615740740740739E-3</v>
      </c>
      <c r="Y140" s="204"/>
      <c r="Z140" s="25"/>
      <c r="AA140" s="55">
        <v>1.5</v>
      </c>
      <c r="AB140" s="205">
        <f t="shared" ref="AB140" si="130">SUM(G140:R140)</f>
        <v>6.2615740740740739E-3</v>
      </c>
    </row>
    <row r="141" spans="1:28" ht="18" customHeight="1" x14ac:dyDescent="0.4">
      <c r="A141" s="198">
        <f t="shared" si="122"/>
        <v>10</v>
      </c>
      <c r="B141" s="199" t="s">
        <v>164</v>
      </c>
      <c r="C141" s="200" t="s">
        <v>9</v>
      </c>
      <c r="D141" s="201"/>
      <c r="E141" s="202"/>
      <c r="F141" s="152"/>
      <c r="G141" s="196">
        <v>0</v>
      </c>
      <c r="H141" s="196">
        <v>0</v>
      </c>
      <c r="I141" s="196">
        <v>0</v>
      </c>
      <c r="J141" s="196">
        <v>0</v>
      </c>
      <c r="K141" s="196">
        <v>0</v>
      </c>
      <c r="L141" s="196">
        <v>0</v>
      </c>
      <c r="M141" s="36">
        <v>6.2847222222222219E-3</v>
      </c>
      <c r="N141" s="36"/>
      <c r="O141" s="122"/>
      <c r="P141" s="122"/>
      <c r="Q141" s="196"/>
      <c r="R141" s="122"/>
      <c r="S141" s="7"/>
      <c r="T141" s="7"/>
      <c r="U141" s="7"/>
      <c r="V141" s="7"/>
      <c r="W141" s="123">
        <v>1.5</v>
      </c>
      <c r="X141" s="203">
        <f t="shared" ref="X141" si="131">SUM(G141:R141)</f>
        <v>6.2847222222222219E-3</v>
      </c>
      <c r="Y141" s="204"/>
      <c r="Z141" s="25"/>
      <c r="AA141" s="55">
        <v>1.5</v>
      </c>
      <c r="AB141" s="205">
        <f t="shared" ref="AB141" si="132">SUM(G141:R141)</f>
        <v>6.2847222222222219E-3</v>
      </c>
    </row>
    <row r="142" spans="1:28" ht="5.25" customHeight="1" thickBot="1" x14ac:dyDescent="0.45">
      <c r="A142" s="140"/>
      <c r="B142" s="136"/>
      <c r="C142" s="177"/>
      <c r="D142" s="141"/>
      <c r="E142" s="197"/>
      <c r="F142" s="185"/>
      <c r="G142" s="67"/>
      <c r="H142" s="67"/>
      <c r="I142" s="67"/>
      <c r="J142" s="67"/>
      <c r="K142" s="67"/>
      <c r="L142" s="67"/>
      <c r="M142" s="67"/>
      <c r="N142" s="67"/>
      <c r="O142" s="67"/>
      <c r="P142" s="191"/>
      <c r="Q142" s="191"/>
      <c r="R142" s="191"/>
      <c r="S142" s="68"/>
      <c r="T142" s="68"/>
      <c r="U142" s="69"/>
      <c r="V142" s="69"/>
      <c r="W142" s="70"/>
      <c r="X142" s="65"/>
      <c r="Y142" s="66"/>
      <c r="Z142" s="61"/>
      <c r="AA142" s="70"/>
      <c r="AB142" s="65"/>
    </row>
    <row r="143" spans="1:28" ht="21" x14ac:dyDescent="0.4">
      <c r="A143" s="190"/>
      <c r="B143" s="186" t="s">
        <v>6</v>
      </c>
      <c r="C143" s="158"/>
      <c r="D143" s="147"/>
      <c r="E143" s="195"/>
      <c r="F143" s="159"/>
      <c r="G143" s="45"/>
      <c r="H143" s="45"/>
      <c r="I143" s="42"/>
      <c r="J143" s="42"/>
      <c r="K143" s="42"/>
      <c r="L143" s="42"/>
      <c r="M143" s="42"/>
      <c r="N143" s="42"/>
      <c r="O143" s="42"/>
      <c r="P143" s="188"/>
      <c r="Q143" s="188"/>
      <c r="R143" s="188"/>
      <c r="S143" s="14"/>
      <c r="T143" s="14"/>
      <c r="U143" s="10"/>
      <c r="V143" s="10"/>
      <c r="W143" s="54"/>
      <c r="X143" s="26"/>
      <c r="Y143" s="33"/>
      <c r="Z143" s="26"/>
      <c r="AA143" s="54"/>
      <c r="AB143" s="26"/>
    </row>
    <row r="144" spans="1:28" ht="18" customHeight="1" x14ac:dyDescent="0.4">
      <c r="A144" s="198">
        <v>1</v>
      </c>
      <c r="B144" s="236" t="s">
        <v>36</v>
      </c>
      <c r="C144" s="241" t="s">
        <v>9</v>
      </c>
      <c r="D144" s="201"/>
      <c r="E144" s="202"/>
      <c r="F144" s="152"/>
      <c r="G144" s="36">
        <v>8.1250000000000003E-3</v>
      </c>
      <c r="H144" s="36">
        <v>7.858796296296296E-3</v>
      </c>
      <c r="I144" s="36">
        <v>8.0324074074074082E-3</v>
      </c>
      <c r="J144" s="36">
        <v>7.8356481481481489E-3</v>
      </c>
      <c r="K144" s="36">
        <v>8.1365740740740738E-3</v>
      </c>
      <c r="L144" s="36">
        <v>8.0555555555555554E-3</v>
      </c>
      <c r="M144" s="36">
        <v>7.3263888888888892E-3</v>
      </c>
      <c r="N144" s="36"/>
      <c r="O144" s="122"/>
      <c r="P144" s="122"/>
      <c r="Q144" s="196"/>
      <c r="R144" s="122"/>
      <c r="S144" s="7"/>
      <c r="T144" s="7"/>
      <c r="U144" s="7"/>
      <c r="V144" s="7"/>
      <c r="W144" s="123">
        <v>21</v>
      </c>
      <c r="X144" s="203">
        <f t="shared" ref="X144:X157" si="133">SUM(G144:R144)</f>
        <v>5.5370370370370368E-2</v>
      </c>
      <c r="Y144" s="204"/>
      <c r="Z144" s="25"/>
      <c r="AA144" s="55">
        <v>21</v>
      </c>
      <c r="AB144" s="205">
        <f t="shared" ref="AB144:AB157" si="134">SUM(G144:R144)</f>
        <v>5.5370370370370368E-2</v>
      </c>
    </row>
    <row r="145" spans="1:28" ht="18" customHeight="1" x14ac:dyDescent="0.4">
      <c r="A145" s="198">
        <f>A144+1</f>
        <v>2</v>
      </c>
      <c r="B145" s="236" t="s">
        <v>35</v>
      </c>
      <c r="C145" s="241" t="s">
        <v>9</v>
      </c>
      <c r="D145" s="201"/>
      <c r="E145" s="202"/>
      <c r="F145" s="152"/>
      <c r="G145" s="36">
        <v>9.4444444444444445E-3</v>
      </c>
      <c r="H145" s="36">
        <v>9.3981481481481485E-3</v>
      </c>
      <c r="I145" s="36">
        <v>9.4907407407407406E-3</v>
      </c>
      <c r="J145" s="36">
        <v>9.3981481481481485E-3</v>
      </c>
      <c r="K145" s="36">
        <v>9.5833333333333326E-3</v>
      </c>
      <c r="L145" s="36">
        <v>8.9699074074074073E-3</v>
      </c>
      <c r="M145" s="36">
        <v>9.2939814814814812E-3</v>
      </c>
      <c r="N145" s="36"/>
      <c r="O145" s="122"/>
      <c r="P145" s="122"/>
      <c r="Q145" s="196"/>
      <c r="R145" s="122"/>
      <c r="S145" s="7"/>
      <c r="T145" s="7"/>
      <c r="U145" s="7"/>
      <c r="V145" s="7"/>
      <c r="W145" s="123">
        <v>21</v>
      </c>
      <c r="X145" s="203">
        <f>SUM(G145:R145)</f>
        <v>6.5578703703703695E-2</v>
      </c>
      <c r="Y145" s="204"/>
      <c r="Z145" s="25"/>
      <c r="AA145" s="55">
        <v>21</v>
      </c>
      <c r="AB145" s="205">
        <f>SUM(G145:R145)</f>
        <v>6.5578703703703695E-2</v>
      </c>
    </row>
    <row r="146" spans="1:28" ht="18" customHeight="1" x14ac:dyDescent="0.4">
      <c r="A146" s="198">
        <f t="shared" ref="A146:A173" si="135">A145+1</f>
        <v>3</v>
      </c>
      <c r="B146" s="236" t="s">
        <v>25</v>
      </c>
      <c r="C146" s="241" t="s">
        <v>9</v>
      </c>
      <c r="D146" s="209"/>
      <c r="E146" s="202"/>
      <c r="F146" s="152"/>
      <c r="G146" s="36">
        <v>9.8726851851851857E-3</v>
      </c>
      <c r="H146" s="36">
        <v>9.7106481481481488E-3</v>
      </c>
      <c r="I146" s="36">
        <v>9.6064814814814815E-3</v>
      </c>
      <c r="J146" s="36">
        <v>9.6064814814814815E-3</v>
      </c>
      <c r="K146" s="36">
        <v>9.6874999999999999E-3</v>
      </c>
      <c r="L146" s="36">
        <v>9.8032407407407408E-3</v>
      </c>
      <c r="M146" s="36">
        <v>9.6874999999999999E-3</v>
      </c>
      <c r="N146" s="36"/>
      <c r="O146" s="122"/>
      <c r="P146" s="122"/>
      <c r="Q146" s="196"/>
      <c r="R146" s="122"/>
      <c r="S146" s="7"/>
      <c r="T146" s="7"/>
      <c r="U146" s="7"/>
      <c r="V146" s="7"/>
      <c r="W146" s="123">
        <v>21</v>
      </c>
      <c r="X146" s="203">
        <f>SUM(G146:R146)</f>
        <v>6.7974537037037042E-2</v>
      </c>
      <c r="Y146" s="204"/>
      <c r="Z146" s="25"/>
      <c r="AA146" s="55">
        <v>21</v>
      </c>
      <c r="AB146" s="205">
        <f>SUM(G146:R146)</f>
        <v>6.7974537037037042E-2</v>
      </c>
    </row>
    <row r="147" spans="1:28" ht="18" customHeight="1" x14ac:dyDescent="0.4">
      <c r="A147" s="198">
        <f t="shared" si="135"/>
        <v>4</v>
      </c>
      <c r="B147" s="199" t="s">
        <v>51</v>
      </c>
      <c r="C147" s="200" t="s">
        <v>9</v>
      </c>
      <c r="D147" s="201"/>
      <c r="E147" s="202"/>
      <c r="F147" s="152"/>
      <c r="G147" s="36">
        <v>9.1087962962962971E-3</v>
      </c>
      <c r="H147" s="36">
        <v>8.6805555555555559E-3</v>
      </c>
      <c r="I147" s="36">
        <v>8.9583333333333338E-3</v>
      </c>
      <c r="J147" s="36">
        <v>8.9814814814814809E-3</v>
      </c>
      <c r="K147" s="36">
        <v>9.0972222222222218E-3</v>
      </c>
      <c r="L147" s="36">
        <v>8.9699074074074073E-3</v>
      </c>
      <c r="M147" s="37">
        <v>0</v>
      </c>
      <c r="N147" s="36"/>
      <c r="O147" s="122"/>
      <c r="P147" s="122"/>
      <c r="Q147" s="196"/>
      <c r="R147" s="122"/>
      <c r="S147" s="7"/>
      <c r="T147" s="7"/>
      <c r="U147" s="7"/>
      <c r="V147" s="7"/>
      <c r="W147" s="123">
        <v>18</v>
      </c>
      <c r="X147" s="203">
        <f t="shared" ref="X147" si="136">SUM(G147:R147)</f>
        <v>5.3796296296296293E-2</v>
      </c>
      <c r="Y147" s="204"/>
      <c r="Z147" s="25"/>
      <c r="AA147" s="55">
        <v>18</v>
      </c>
      <c r="AB147" s="205">
        <f t="shared" ref="AB147" si="137">SUM(G147:R147)</f>
        <v>5.3796296296296293E-2</v>
      </c>
    </row>
    <row r="148" spans="1:28" ht="18" customHeight="1" x14ac:dyDescent="0.4">
      <c r="A148" s="198">
        <f t="shared" si="135"/>
        <v>5</v>
      </c>
      <c r="B148" s="199" t="s">
        <v>23</v>
      </c>
      <c r="C148" s="200" t="s">
        <v>9</v>
      </c>
      <c r="D148" s="201"/>
      <c r="E148" s="202"/>
      <c r="F148" s="152"/>
      <c r="G148" s="36">
        <v>8.5300925925925926E-3</v>
      </c>
      <c r="H148" s="36">
        <v>8.518518518518519E-3</v>
      </c>
      <c r="I148" s="36">
        <v>8.564814814814815E-3</v>
      </c>
      <c r="J148" s="36">
        <v>8.3449074074074068E-3</v>
      </c>
      <c r="K148" s="36">
        <v>9.0277777777777769E-3</v>
      </c>
      <c r="L148" s="37">
        <v>0</v>
      </c>
      <c r="M148" s="37">
        <v>0</v>
      </c>
      <c r="N148" s="36"/>
      <c r="O148" s="122"/>
      <c r="P148" s="122"/>
      <c r="Q148" s="196"/>
      <c r="R148" s="122"/>
      <c r="S148" s="7"/>
      <c r="T148" s="7"/>
      <c r="U148" s="7"/>
      <c r="V148" s="7"/>
      <c r="W148" s="123">
        <v>15</v>
      </c>
      <c r="X148" s="203">
        <f t="shared" si="133"/>
        <v>4.2986111111111114E-2</v>
      </c>
      <c r="Y148" s="204"/>
      <c r="Z148" s="25"/>
      <c r="AA148" s="55">
        <v>15</v>
      </c>
      <c r="AB148" s="205">
        <f t="shared" si="134"/>
        <v>4.2986111111111114E-2</v>
      </c>
    </row>
    <row r="149" spans="1:28" ht="18" customHeight="1" x14ac:dyDescent="0.4">
      <c r="A149" s="198">
        <f t="shared" si="135"/>
        <v>6</v>
      </c>
      <c r="B149" s="206" t="s">
        <v>98</v>
      </c>
      <c r="C149" s="207" t="s">
        <v>9</v>
      </c>
      <c r="D149" s="201"/>
      <c r="E149" s="202"/>
      <c r="F149" s="152"/>
      <c r="G149" s="37">
        <v>0</v>
      </c>
      <c r="H149" s="37">
        <v>0</v>
      </c>
      <c r="I149" s="37">
        <v>0</v>
      </c>
      <c r="J149" s="36">
        <v>8.8773148148148153E-3</v>
      </c>
      <c r="K149" s="36">
        <v>8.611111111111111E-3</v>
      </c>
      <c r="L149" s="36">
        <v>8.3796296296296292E-3</v>
      </c>
      <c r="M149" s="36">
        <v>8.1944444444444452E-3</v>
      </c>
      <c r="N149" s="36"/>
      <c r="O149" s="122"/>
      <c r="P149" s="122"/>
      <c r="Q149" s="196"/>
      <c r="R149" s="122"/>
      <c r="S149" s="7"/>
      <c r="T149" s="7"/>
      <c r="U149" s="7"/>
      <c r="V149" s="7"/>
      <c r="W149" s="123">
        <v>12</v>
      </c>
      <c r="X149" s="203">
        <f>SUM(G149:R149)</f>
        <v>3.4062500000000002E-2</v>
      </c>
      <c r="Y149" s="204"/>
      <c r="Z149" s="25"/>
      <c r="AA149" s="55">
        <v>12</v>
      </c>
      <c r="AB149" s="205">
        <f>SUM(G149:R149)</f>
        <v>3.4062500000000002E-2</v>
      </c>
    </row>
    <row r="150" spans="1:28" ht="18" customHeight="1" x14ac:dyDescent="0.4">
      <c r="A150" s="198">
        <f t="shared" si="135"/>
        <v>7</v>
      </c>
      <c r="B150" s="199" t="s">
        <v>34</v>
      </c>
      <c r="C150" s="200" t="s">
        <v>9</v>
      </c>
      <c r="D150" s="201"/>
      <c r="E150" s="202"/>
      <c r="F150" s="152"/>
      <c r="G150" s="37">
        <v>0</v>
      </c>
      <c r="H150" s="36">
        <v>8.7500000000000008E-3</v>
      </c>
      <c r="I150" s="36">
        <v>8.9583333333333338E-3</v>
      </c>
      <c r="J150" s="36">
        <v>8.5995370370370375E-3</v>
      </c>
      <c r="K150" s="36">
        <v>9.1435185185185178E-3</v>
      </c>
      <c r="L150" s="37">
        <v>0</v>
      </c>
      <c r="M150" s="37">
        <v>0</v>
      </c>
      <c r="N150" s="36"/>
      <c r="O150" s="122"/>
      <c r="P150" s="122"/>
      <c r="Q150" s="196"/>
      <c r="R150" s="122"/>
      <c r="S150" s="7"/>
      <c r="T150" s="7"/>
      <c r="U150" s="7"/>
      <c r="V150" s="7"/>
      <c r="W150" s="123">
        <v>12</v>
      </c>
      <c r="X150" s="203">
        <f t="shared" ref="X150:X153" si="138">SUM(G150:R150)</f>
        <v>3.5451388888888886E-2</v>
      </c>
      <c r="Y150" s="204"/>
      <c r="Z150" s="25"/>
      <c r="AA150" s="55">
        <v>12</v>
      </c>
      <c r="AB150" s="205">
        <f t="shared" ref="AB150:AB153" si="139">SUM(G150:R150)</f>
        <v>3.5451388888888886E-2</v>
      </c>
    </row>
    <row r="151" spans="1:28" ht="18" customHeight="1" x14ac:dyDescent="0.4">
      <c r="A151" s="198">
        <f t="shared" si="135"/>
        <v>8</v>
      </c>
      <c r="B151" s="199" t="s">
        <v>63</v>
      </c>
      <c r="C151" s="200" t="s">
        <v>9</v>
      </c>
      <c r="D151" s="201"/>
      <c r="E151" s="202"/>
      <c r="F151" s="152"/>
      <c r="G151" s="37">
        <v>0</v>
      </c>
      <c r="H151" s="37">
        <v>0</v>
      </c>
      <c r="I151" s="36">
        <v>1.3287037037037036E-2</v>
      </c>
      <c r="J151" s="36">
        <v>1.1319444444444444E-2</v>
      </c>
      <c r="K151" s="36">
        <v>1.2523148148148148E-2</v>
      </c>
      <c r="L151" s="36">
        <v>1.1111111111111112E-2</v>
      </c>
      <c r="M151" s="37">
        <v>0</v>
      </c>
      <c r="N151" s="36"/>
      <c r="O151" s="122"/>
      <c r="P151" s="122"/>
      <c r="Q151" s="196"/>
      <c r="R151" s="122"/>
      <c r="S151" s="7"/>
      <c r="T151" s="7"/>
      <c r="U151" s="7"/>
      <c r="V151" s="7"/>
      <c r="W151" s="123">
        <v>12</v>
      </c>
      <c r="X151" s="203">
        <f t="shared" ref="X151:X152" si="140">SUM(G151:R151)</f>
        <v>4.8240740740740737E-2</v>
      </c>
      <c r="Y151" s="204"/>
      <c r="Z151" s="25"/>
      <c r="AA151" s="55">
        <v>12</v>
      </c>
      <c r="AB151" s="205">
        <f t="shared" ref="AB151:AB152" si="141">SUM(G151:R151)</f>
        <v>4.8240740740740737E-2</v>
      </c>
    </row>
    <row r="152" spans="1:28" ht="18" customHeight="1" x14ac:dyDescent="0.4">
      <c r="A152" s="198">
        <f t="shared" si="135"/>
        <v>9</v>
      </c>
      <c r="B152" s="206" t="s">
        <v>140</v>
      </c>
      <c r="C152" s="207" t="s">
        <v>9</v>
      </c>
      <c r="D152" s="201"/>
      <c r="E152" s="202"/>
      <c r="F152" s="152"/>
      <c r="G152" s="37">
        <v>0</v>
      </c>
      <c r="H152" s="37">
        <v>0</v>
      </c>
      <c r="I152" s="37">
        <v>0</v>
      </c>
      <c r="J152" s="37">
        <v>0</v>
      </c>
      <c r="K152" s="36">
        <v>8.5069444444444437E-3</v>
      </c>
      <c r="L152" s="36">
        <v>8.2407407407407412E-3</v>
      </c>
      <c r="M152" s="36">
        <v>8.1828703703703699E-3</v>
      </c>
      <c r="N152" s="36"/>
      <c r="O152" s="122"/>
      <c r="P152" s="122"/>
      <c r="Q152" s="196"/>
      <c r="R152" s="122"/>
      <c r="S152" s="7"/>
      <c r="T152" s="7"/>
      <c r="U152" s="7"/>
      <c r="V152" s="7"/>
      <c r="W152" s="123">
        <v>9</v>
      </c>
      <c r="X152" s="203">
        <f t="shared" si="140"/>
        <v>2.4930555555555553E-2</v>
      </c>
      <c r="Y152" s="204"/>
      <c r="Z152" s="25"/>
      <c r="AA152" s="55">
        <v>9</v>
      </c>
      <c r="AB152" s="205">
        <f t="shared" si="141"/>
        <v>2.4930555555555553E-2</v>
      </c>
    </row>
    <row r="153" spans="1:28" ht="18" customHeight="1" x14ac:dyDescent="0.4">
      <c r="A153" s="198">
        <f t="shared" si="135"/>
        <v>10</v>
      </c>
      <c r="B153" s="199" t="s">
        <v>55</v>
      </c>
      <c r="C153" s="200" t="s">
        <v>9</v>
      </c>
      <c r="D153" s="201"/>
      <c r="E153" s="202"/>
      <c r="F153" s="152"/>
      <c r="G153" s="37">
        <v>0</v>
      </c>
      <c r="H153" s="36">
        <v>1.2152777777777778E-2</v>
      </c>
      <c r="I153" s="37">
        <v>0</v>
      </c>
      <c r="J153" s="36">
        <v>1.1527777777777777E-2</v>
      </c>
      <c r="K153" s="36">
        <v>1.2523148148148148E-2</v>
      </c>
      <c r="L153" s="37">
        <v>0</v>
      </c>
      <c r="M153" s="37">
        <v>0</v>
      </c>
      <c r="N153" s="36"/>
      <c r="O153" s="122"/>
      <c r="P153" s="122"/>
      <c r="Q153" s="196"/>
      <c r="R153" s="122"/>
      <c r="S153" s="7"/>
      <c r="T153" s="7"/>
      <c r="U153" s="7"/>
      <c r="V153" s="7"/>
      <c r="W153" s="123">
        <v>9</v>
      </c>
      <c r="X153" s="203">
        <f t="shared" si="138"/>
        <v>3.6203703703703703E-2</v>
      </c>
      <c r="Y153" s="204"/>
      <c r="Z153" s="25"/>
      <c r="AA153" s="55">
        <v>9</v>
      </c>
      <c r="AB153" s="205">
        <f t="shared" si="139"/>
        <v>3.6203703703703703E-2</v>
      </c>
    </row>
    <row r="154" spans="1:28" ht="18" customHeight="1" x14ac:dyDescent="0.4">
      <c r="A154" s="198">
        <f t="shared" si="135"/>
        <v>11</v>
      </c>
      <c r="B154" s="206" t="s">
        <v>99</v>
      </c>
      <c r="C154" s="207" t="s">
        <v>9</v>
      </c>
      <c r="D154" s="201"/>
      <c r="E154" s="202"/>
      <c r="F154" s="152"/>
      <c r="G154" s="37">
        <v>0</v>
      </c>
      <c r="H154" s="37">
        <v>0</v>
      </c>
      <c r="I154" s="37">
        <v>0</v>
      </c>
      <c r="J154" s="36">
        <v>9.1550925925925931E-3</v>
      </c>
      <c r="K154" s="37">
        <v>0</v>
      </c>
      <c r="L154" s="37">
        <v>0</v>
      </c>
      <c r="M154" s="36">
        <v>8.4837962962962966E-3</v>
      </c>
      <c r="N154" s="36"/>
      <c r="O154" s="122"/>
      <c r="P154" s="122"/>
      <c r="Q154" s="196"/>
      <c r="R154" s="122"/>
      <c r="S154" s="7"/>
      <c r="T154" s="7"/>
      <c r="U154" s="7"/>
      <c r="V154" s="7"/>
      <c r="W154" s="123">
        <v>6</v>
      </c>
      <c r="X154" s="203">
        <f t="shared" si="133"/>
        <v>1.7638888888888891E-2</v>
      </c>
      <c r="Y154" s="204"/>
      <c r="Z154" s="25"/>
      <c r="AA154" s="55">
        <v>6</v>
      </c>
      <c r="AB154" s="205">
        <f t="shared" si="134"/>
        <v>1.7638888888888891E-2</v>
      </c>
    </row>
    <row r="155" spans="1:28" ht="18" customHeight="1" x14ac:dyDescent="0.4">
      <c r="A155" s="198">
        <f t="shared" si="135"/>
        <v>12</v>
      </c>
      <c r="B155" s="199" t="s">
        <v>52</v>
      </c>
      <c r="C155" s="200" t="s">
        <v>9</v>
      </c>
      <c r="D155" s="201"/>
      <c r="E155" s="202"/>
      <c r="F155" s="152"/>
      <c r="G155" s="36">
        <v>1.0462962962962962E-2</v>
      </c>
      <c r="H155" s="37">
        <v>0</v>
      </c>
      <c r="I155" s="37">
        <v>0</v>
      </c>
      <c r="J155" s="36">
        <v>1.0162037037037037E-2</v>
      </c>
      <c r="K155" s="37">
        <v>0</v>
      </c>
      <c r="L155" s="37">
        <v>0</v>
      </c>
      <c r="M155" s="37">
        <v>0</v>
      </c>
      <c r="N155" s="36"/>
      <c r="O155" s="122"/>
      <c r="P155" s="122"/>
      <c r="Q155" s="196"/>
      <c r="R155" s="122"/>
      <c r="S155" s="7"/>
      <c r="T155" s="7"/>
      <c r="U155" s="7"/>
      <c r="V155" s="7"/>
      <c r="W155" s="123">
        <v>6</v>
      </c>
      <c r="X155" s="203">
        <f>SUM(G155:R155)</f>
        <v>2.0624999999999998E-2</v>
      </c>
      <c r="Y155" s="204"/>
      <c r="Z155" s="25"/>
      <c r="AA155" s="55">
        <v>6</v>
      </c>
      <c r="AB155" s="205">
        <f>SUM(G155:R155)</f>
        <v>2.0624999999999998E-2</v>
      </c>
    </row>
    <row r="156" spans="1:28" ht="18" customHeight="1" x14ac:dyDescent="0.4">
      <c r="A156" s="198">
        <f t="shared" si="135"/>
        <v>13</v>
      </c>
      <c r="B156" s="199" t="s">
        <v>53</v>
      </c>
      <c r="C156" s="200" t="s">
        <v>9</v>
      </c>
      <c r="D156" s="201"/>
      <c r="E156" s="202"/>
      <c r="F156" s="152"/>
      <c r="G156" s="36">
        <v>1.0497685185185185E-2</v>
      </c>
      <c r="H156" s="37">
        <v>0</v>
      </c>
      <c r="I156" s="37">
        <v>0</v>
      </c>
      <c r="J156" s="36">
        <v>1.019675925925926E-2</v>
      </c>
      <c r="K156" s="37">
        <v>0</v>
      </c>
      <c r="L156" s="37">
        <v>0</v>
      </c>
      <c r="M156" s="37">
        <v>0</v>
      </c>
      <c r="N156" s="36"/>
      <c r="O156" s="122"/>
      <c r="P156" s="122"/>
      <c r="Q156" s="196"/>
      <c r="R156" s="122"/>
      <c r="S156" s="7"/>
      <c r="T156" s="7"/>
      <c r="U156" s="7"/>
      <c r="V156" s="7"/>
      <c r="W156" s="123">
        <v>6</v>
      </c>
      <c r="X156" s="203">
        <f>SUM(G156:R156)</f>
        <v>2.0694444444444446E-2</v>
      </c>
      <c r="Y156" s="204"/>
      <c r="Z156" s="25"/>
      <c r="AA156" s="55">
        <v>6</v>
      </c>
      <c r="AB156" s="205">
        <f>SUM(G156:R156)</f>
        <v>2.0694444444444446E-2</v>
      </c>
    </row>
    <row r="157" spans="1:28" ht="18" customHeight="1" x14ac:dyDescent="0.4">
      <c r="A157" s="198">
        <f t="shared" si="135"/>
        <v>14</v>
      </c>
      <c r="B157" s="199" t="s">
        <v>24</v>
      </c>
      <c r="C157" s="207" t="s">
        <v>9</v>
      </c>
      <c r="D157" s="201"/>
      <c r="E157" s="202"/>
      <c r="F157" s="152"/>
      <c r="G157" s="36">
        <v>9.7222222222222224E-3</v>
      </c>
      <c r="H157" s="37">
        <v>0</v>
      </c>
      <c r="I157" s="36">
        <v>1.1284722222222222E-2</v>
      </c>
      <c r="J157" s="37">
        <v>0</v>
      </c>
      <c r="K157" s="37">
        <v>0</v>
      </c>
      <c r="L157" s="37">
        <v>0</v>
      </c>
      <c r="M157" s="37">
        <v>0</v>
      </c>
      <c r="N157" s="36"/>
      <c r="O157" s="122"/>
      <c r="P157" s="122"/>
      <c r="Q157" s="196"/>
      <c r="R157" s="122"/>
      <c r="S157" s="7"/>
      <c r="T157" s="7"/>
      <c r="U157" s="7"/>
      <c r="V157" s="7"/>
      <c r="W157" s="123">
        <v>6</v>
      </c>
      <c r="X157" s="203">
        <f t="shared" si="133"/>
        <v>2.1006944444444446E-2</v>
      </c>
      <c r="Y157" s="204"/>
      <c r="Z157" s="25"/>
      <c r="AA157" s="55">
        <v>6</v>
      </c>
      <c r="AB157" s="205">
        <f t="shared" si="134"/>
        <v>2.1006944444444446E-2</v>
      </c>
    </row>
    <row r="158" spans="1:28" ht="18" customHeight="1" x14ac:dyDescent="0.4">
      <c r="A158" s="198">
        <f t="shared" si="135"/>
        <v>15</v>
      </c>
      <c r="B158" s="206" t="s">
        <v>104</v>
      </c>
      <c r="C158" s="207" t="s">
        <v>9</v>
      </c>
      <c r="D158" s="201"/>
      <c r="E158" s="202"/>
      <c r="F158" s="152"/>
      <c r="G158" s="37">
        <v>0</v>
      </c>
      <c r="H158" s="37">
        <v>0</v>
      </c>
      <c r="I158" s="37">
        <v>0</v>
      </c>
      <c r="J158" s="36">
        <v>1.2002314814814815E-2</v>
      </c>
      <c r="K158" s="37">
        <v>0</v>
      </c>
      <c r="L158" s="36">
        <v>1.1539351851851851E-2</v>
      </c>
      <c r="M158" s="37">
        <v>0</v>
      </c>
      <c r="N158" s="36"/>
      <c r="O158" s="122"/>
      <c r="P158" s="122"/>
      <c r="Q158" s="196"/>
      <c r="R158" s="122"/>
      <c r="S158" s="7"/>
      <c r="T158" s="7"/>
      <c r="U158" s="7"/>
      <c r="V158" s="7"/>
      <c r="W158" s="123">
        <v>6</v>
      </c>
      <c r="X158" s="203">
        <f>SUM(G158:R158)</f>
        <v>2.3541666666666666E-2</v>
      </c>
      <c r="Y158" s="204"/>
      <c r="Z158" s="25"/>
      <c r="AA158" s="55">
        <v>6</v>
      </c>
      <c r="AB158" s="205">
        <f>SUM(G158:R158)</f>
        <v>2.3541666666666666E-2</v>
      </c>
    </row>
    <row r="159" spans="1:28" ht="18" customHeight="1" x14ac:dyDescent="0.4">
      <c r="A159" s="198">
        <f t="shared" si="135"/>
        <v>16</v>
      </c>
      <c r="B159" s="206" t="s">
        <v>102</v>
      </c>
      <c r="C159" s="207" t="s">
        <v>9</v>
      </c>
      <c r="D159" s="201"/>
      <c r="E159" s="202"/>
      <c r="F159" s="152"/>
      <c r="G159" s="37">
        <v>0</v>
      </c>
      <c r="H159" s="37">
        <v>0</v>
      </c>
      <c r="I159" s="37">
        <v>0</v>
      </c>
      <c r="J159" s="36">
        <v>1.1099537037037036E-2</v>
      </c>
      <c r="K159" s="37">
        <v>0</v>
      </c>
      <c r="L159" s="37">
        <v>0</v>
      </c>
      <c r="M159" s="36">
        <v>1.2916666666666667E-2</v>
      </c>
      <c r="N159" s="36"/>
      <c r="O159" s="122"/>
      <c r="P159" s="122"/>
      <c r="Q159" s="196"/>
      <c r="R159" s="122"/>
      <c r="S159" s="7"/>
      <c r="T159" s="7"/>
      <c r="U159" s="7"/>
      <c r="V159" s="7"/>
      <c r="W159" s="123">
        <v>6</v>
      </c>
      <c r="X159" s="203">
        <f t="shared" ref="X159" si="142">SUM(G159:R159)</f>
        <v>2.4016203703703703E-2</v>
      </c>
      <c r="Y159" s="204"/>
      <c r="Z159" s="25"/>
      <c r="AA159" s="55">
        <v>6</v>
      </c>
      <c r="AB159" s="205">
        <f t="shared" ref="AB159" si="143">SUM(G159:R159)</f>
        <v>2.4016203703703703E-2</v>
      </c>
    </row>
    <row r="160" spans="1:28" ht="18" customHeight="1" x14ac:dyDescent="0.4">
      <c r="A160" s="198">
        <f t="shared" si="135"/>
        <v>17</v>
      </c>
      <c r="B160" s="199" t="s">
        <v>56</v>
      </c>
      <c r="C160" s="200" t="s">
        <v>9</v>
      </c>
      <c r="D160" s="201"/>
      <c r="E160" s="202"/>
      <c r="F160" s="152"/>
      <c r="G160" s="37">
        <v>0</v>
      </c>
      <c r="H160" s="36">
        <v>1.5590277777777778E-2</v>
      </c>
      <c r="I160" s="36">
        <v>1.6400462962962964E-2</v>
      </c>
      <c r="J160" s="37">
        <v>0</v>
      </c>
      <c r="K160" s="37">
        <v>0</v>
      </c>
      <c r="L160" s="37">
        <v>0</v>
      </c>
      <c r="M160" s="37">
        <v>0</v>
      </c>
      <c r="N160" s="36"/>
      <c r="O160" s="122"/>
      <c r="P160" s="122"/>
      <c r="Q160" s="196"/>
      <c r="R160" s="122"/>
      <c r="S160" s="7"/>
      <c r="T160" s="7"/>
      <c r="U160" s="7"/>
      <c r="V160" s="7"/>
      <c r="W160" s="123">
        <v>6</v>
      </c>
      <c r="X160" s="203">
        <f t="shared" ref="X160:X173" si="144">SUM(G160:R160)</f>
        <v>3.1990740740740743E-2</v>
      </c>
      <c r="Y160" s="204"/>
      <c r="Z160" s="25"/>
      <c r="AA160" s="55">
        <v>6</v>
      </c>
      <c r="AB160" s="205">
        <f t="shared" ref="AB160:AB173" si="145">SUM(G160:R160)</f>
        <v>3.1990740740740743E-2</v>
      </c>
    </row>
    <row r="161" spans="1:28" ht="18" customHeight="1" x14ac:dyDescent="0.4">
      <c r="A161" s="198">
        <f t="shared" si="135"/>
        <v>18</v>
      </c>
      <c r="B161" s="206" t="s">
        <v>138</v>
      </c>
      <c r="C161" s="207" t="s">
        <v>139</v>
      </c>
      <c r="D161" s="201"/>
      <c r="E161" s="202"/>
      <c r="F161" s="152"/>
      <c r="G161" s="37">
        <v>0</v>
      </c>
      <c r="H161" s="37">
        <v>0</v>
      </c>
      <c r="I161" s="37">
        <v>0</v>
      </c>
      <c r="J161" s="37">
        <v>0</v>
      </c>
      <c r="K161" s="36">
        <v>7.2106481481481483E-3</v>
      </c>
      <c r="L161" s="37">
        <v>0</v>
      </c>
      <c r="M161" s="37">
        <v>0</v>
      </c>
      <c r="N161" s="36"/>
      <c r="O161" s="122"/>
      <c r="P161" s="122"/>
      <c r="Q161" s="196"/>
      <c r="R161" s="122"/>
      <c r="S161" s="7"/>
      <c r="T161" s="7"/>
      <c r="U161" s="7"/>
      <c r="V161" s="7"/>
      <c r="W161" s="123">
        <v>3</v>
      </c>
      <c r="X161" s="203">
        <f t="shared" ref="X161" si="146">SUM(G161:R161)</f>
        <v>7.2106481481481483E-3</v>
      </c>
      <c r="Y161" s="204"/>
      <c r="Z161" s="25"/>
      <c r="AA161" s="55">
        <v>3</v>
      </c>
      <c r="AB161" s="205">
        <f t="shared" ref="AB161" si="147">SUM(G161:R161)</f>
        <v>7.2106481481481483E-3</v>
      </c>
    </row>
    <row r="162" spans="1:28" ht="18" customHeight="1" x14ac:dyDescent="0.4">
      <c r="A162" s="198">
        <f t="shared" si="135"/>
        <v>19</v>
      </c>
      <c r="B162" s="206" t="s">
        <v>168</v>
      </c>
      <c r="C162" s="207" t="s">
        <v>9</v>
      </c>
      <c r="D162" s="201"/>
      <c r="E162" s="202"/>
      <c r="F162" s="152"/>
      <c r="G162" s="37">
        <v>0</v>
      </c>
      <c r="H162" s="37">
        <v>0</v>
      </c>
      <c r="I162" s="37">
        <v>0</v>
      </c>
      <c r="J162" s="37">
        <v>0</v>
      </c>
      <c r="K162" s="37">
        <v>0</v>
      </c>
      <c r="L162" s="37">
        <v>0</v>
      </c>
      <c r="M162" s="36">
        <v>7.6041666666666671E-3</v>
      </c>
      <c r="N162" s="36"/>
      <c r="O162" s="122"/>
      <c r="P162" s="122"/>
      <c r="Q162" s="196"/>
      <c r="R162" s="122"/>
      <c r="S162" s="7"/>
      <c r="T162" s="7"/>
      <c r="U162" s="7"/>
      <c r="V162" s="7"/>
      <c r="W162" s="123">
        <v>3</v>
      </c>
      <c r="X162" s="203">
        <f t="shared" ref="X162" si="148">SUM(G162:R162)</f>
        <v>7.6041666666666671E-3</v>
      </c>
      <c r="Y162" s="204"/>
      <c r="Z162" s="25"/>
      <c r="AA162" s="55">
        <v>3</v>
      </c>
      <c r="AB162" s="205">
        <f t="shared" ref="AB162" si="149">SUM(G162:R162)</f>
        <v>7.6041666666666671E-3</v>
      </c>
    </row>
    <row r="163" spans="1:28" ht="18" customHeight="1" x14ac:dyDescent="0.4">
      <c r="A163" s="198">
        <f t="shared" si="135"/>
        <v>20</v>
      </c>
      <c r="B163" s="206" t="s">
        <v>167</v>
      </c>
      <c r="C163" s="207" t="s">
        <v>165</v>
      </c>
      <c r="D163" s="201"/>
      <c r="E163" s="202"/>
      <c r="F163" s="152"/>
      <c r="G163" s="37">
        <v>0</v>
      </c>
      <c r="H163" s="37">
        <v>0</v>
      </c>
      <c r="I163" s="37">
        <v>0</v>
      </c>
      <c r="J163" s="37">
        <v>0</v>
      </c>
      <c r="K163" s="37">
        <v>0</v>
      </c>
      <c r="L163" s="37">
        <v>0</v>
      </c>
      <c r="M163" s="36">
        <v>8.2754629629629636E-3</v>
      </c>
      <c r="N163" s="36"/>
      <c r="O163" s="122"/>
      <c r="P163" s="122"/>
      <c r="Q163" s="196"/>
      <c r="R163" s="122"/>
      <c r="S163" s="7"/>
      <c r="T163" s="7"/>
      <c r="U163" s="7"/>
      <c r="V163" s="7"/>
      <c r="W163" s="123">
        <v>3</v>
      </c>
      <c r="X163" s="203">
        <f t="shared" ref="X163:X165" si="150">SUM(G163:R163)</f>
        <v>8.2754629629629636E-3</v>
      </c>
      <c r="Y163" s="204"/>
      <c r="Z163" s="25"/>
      <c r="AA163" s="55">
        <v>3</v>
      </c>
      <c r="AB163" s="205">
        <f t="shared" ref="AB163:AB165" si="151">SUM(G163:R163)</f>
        <v>8.2754629629629636E-3</v>
      </c>
    </row>
    <row r="164" spans="1:28" ht="18" customHeight="1" x14ac:dyDescent="0.4">
      <c r="A164" s="198">
        <f t="shared" si="135"/>
        <v>21</v>
      </c>
      <c r="B164" s="206" t="s">
        <v>166</v>
      </c>
      <c r="C164" s="207" t="s">
        <v>9</v>
      </c>
      <c r="D164" s="201"/>
      <c r="E164" s="202"/>
      <c r="F164" s="152"/>
      <c r="G164" s="37">
        <v>0</v>
      </c>
      <c r="H164" s="37">
        <v>0</v>
      </c>
      <c r="I164" s="37">
        <v>0</v>
      </c>
      <c r="J164" s="37">
        <v>0</v>
      </c>
      <c r="K164" s="37">
        <v>0</v>
      </c>
      <c r="L164" s="37">
        <v>0</v>
      </c>
      <c r="M164" s="36">
        <v>8.3680555555555557E-3</v>
      </c>
      <c r="N164" s="36"/>
      <c r="O164" s="122"/>
      <c r="P164" s="122"/>
      <c r="Q164" s="196"/>
      <c r="R164" s="122"/>
      <c r="S164" s="7"/>
      <c r="T164" s="7"/>
      <c r="U164" s="7"/>
      <c r="V164" s="7"/>
      <c r="W164" s="123">
        <v>3</v>
      </c>
      <c r="X164" s="203">
        <f t="shared" si="150"/>
        <v>8.3680555555555557E-3</v>
      </c>
      <c r="Y164" s="204"/>
      <c r="Z164" s="25"/>
      <c r="AA164" s="55">
        <v>3</v>
      </c>
      <c r="AB164" s="205">
        <f t="shared" si="151"/>
        <v>8.3680555555555557E-3</v>
      </c>
    </row>
    <row r="165" spans="1:28" ht="18" customHeight="1" x14ac:dyDescent="0.4">
      <c r="A165" s="198">
        <f t="shared" si="135"/>
        <v>22</v>
      </c>
      <c r="B165" s="206" t="s">
        <v>170</v>
      </c>
      <c r="C165" s="207" t="s">
        <v>171</v>
      </c>
      <c r="D165" s="201"/>
      <c r="E165" s="202"/>
      <c r="F165" s="152"/>
      <c r="G165" s="37">
        <v>0</v>
      </c>
      <c r="H165" s="37">
        <v>0</v>
      </c>
      <c r="I165" s="37">
        <v>0</v>
      </c>
      <c r="J165" s="37">
        <v>0</v>
      </c>
      <c r="K165" s="37">
        <v>0</v>
      </c>
      <c r="L165" s="37">
        <v>0</v>
      </c>
      <c r="M165" s="36">
        <v>8.3796296296296292E-3</v>
      </c>
      <c r="N165" s="36"/>
      <c r="O165" s="122"/>
      <c r="P165" s="122"/>
      <c r="Q165" s="196"/>
      <c r="R165" s="122"/>
      <c r="S165" s="7"/>
      <c r="T165" s="7"/>
      <c r="U165" s="7"/>
      <c r="V165" s="7"/>
      <c r="W165" s="123">
        <v>3</v>
      </c>
      <c r="X165" s="203">
        <f t="shared" si="150"/>
        <v>8.3796296296296292E-3</v>
      </c>
      <c r="Y165" s="204"/>
      <c r="Z165" s="25"/>
      <c r="AA165" s="55">
        <v>3</v>
      </c>
      <c r="AB165" s="205">
        <f t="shared" si="151"/>
        <v>8.3796296296296292E-3</v>
      </c>
    </row>
    <row r="166" spans="1:28" ht="18" customHeight="1" x14ac:dyDescent="0.4">
      <c r="A166" s="198">
        <f t="shared" si="135"/>
        <v>23</v>
      </c>
      <c r="B166" s="206" t="s">
        <v>169</v>
      </c>
      <c r="C166" s="207" t="s">
        <v>9</v>
      </c>
      <c r="D166" s="201"/>
      <c r="E166" s="202"/>
      <c r="F166" s="152"/>
      <c r="G166" s="37">
        <v>0</v>
      </c>
      <c r="H166" s="37">
        <v>0</v>
      </c>
      <c r="I166" s="37">
        <v>0</v>
      </c>
      <c r="J166" s="37">
        <v>0</v>
      </c>
      <c r="K166" s="37">
        <v>0</v>
      </c>
      <c r="L166" s="37">
        <v>0</v>
      </c>
      <c r="M166" s="36">
        <v>8.9004629629629625E-3</v>
      </c>
      <c r="N166" s="36"/>
      <c r="O166" s="122"/>
      <c r="P166" s="122"/>
      <c r="Q166" s="196"/>
      <c r="R166" s="122"/>
      <c r="S166" s="7"/>
      <c r="T166" s="7"/>
      <c r="U166" s="7"/>
      <c r="V166" s="7"/>
      <c r="W166" s="123">
        <v>3</v>
      </c>
      <c r="X166" s="203">
        <f t="shared" ref="X166" si="152">SUM(G166:R166)</f>
        <v>8.9004629629629625E-3</v>
      </c>
      <c r="Y166" s="204"/>
      <c r="Z166" s="25"/>
      <c r="AA166" s="55">
        <v>3</v>
      </c>
      <c r="AB166" s="205">
        <f t="shared" ref="AB166" si="153">SUM(G166:R166)</f>
        <v>8.9004629629629625E-3</v>
      </c>
    </row>
    <row r="167" spans="1:28" ht="18" customHeight="1" x14ac:dyDescent="0.4">
      <c r="A167" s="198">
        <f t="shared" si="135"/>
        <v>24</v>
      </c>
      <c r="B167" s="206" t="s">
        <v>172</v>
      </c>
      <c r="C167" s="207" t="s">
        <v>9</v>
      </c>
      <c r="D167" s="201"/>
      <c r="E167" s="202"/>
      <c r="F167" s="152"/>
      <c r="G167" s="37">
        <v>0</v>
      </c>
      <c r="H167" s="37">
        <v>0</v>
      </c>
      <c r="I167" s="37">
        <v>0</v>
      </c>
      <c r="J167" s="37">
        <v>0</v>
      </c>
      <c r="K167" s="37">
        <v>0</v>
      </c>
      <c r="L167" s="37">
        <v>0</v>
      </c>
      <c r="M167" s="36">
        <v>9.0509259259259258E-3</v>
      </c>
      <c r="N167" s="36"/>
      <c r="O167" s="122"/>
      <c r="P167" s="122"/>
      <c r="Q167" s="196"/>
      <c r="R167" s="122"/>
      <c r="S167" s="7"/>
      <c r="T167" s="7"/>
      <c r="U167" s="7"/>
      <c r="V167" s="7"/>
      <c r="W167" s="123">
        <v>3</v>
      </c>
      <c r="X167" s="203">
        <f t="shared" si="144"/>
        <v>9.0509259259259258E-3</v>
      </c>
      <c r="Y167" s="204"/>
      <c r="Z167" s="25"/>
      <c r="AA167" s="55">
        <v>3</v>
      </c>
      <c r="AB167" s="205">
        <f t="shared" si="145"/>
        <v>9.0509259259259258E-3</v>
      </c>
    </row>
    <row r="168" spans="1:28" ht="18" customHeight="1" x14ac:dyDescent="0.4">
      <c r="A168" s="198">
        <f t="shared" si="135"/>
        <v>25</v>
      </c>
      <c r="B168" s="206" t="s">
        <v>100</v>
      </c>
      <c r="C168" s="207" t="s">
        <v>9</v>
      </c>
      <c r="D168" s="201"/>
      <c r="E168" s="202"/>
      <c r="F168" s="152"/>
      <c r="G168" s="37">
        <v>0</v>
      </c>
      <c r="H168" s="37">
        <v>0</v>
      </c>
      <c r="I168" s="37">
        <v>0</v>
      </c>
      <c r="J168" s="36">
        <v>9.2361111111111116E-3</v>
      </c>
      <c r="K168" s="37">
        <v>0</v>
      </c>
      <c r="L168" s="37">
        <v>0</v>
      </c>
      <c r="M168" s="37">
        <v>0</v>
      </c>
      <c r="N168" s="36"/>
      <c r="O168" s="122"/>
      <c r="P168" s="122"/>
      <c r="Q168" s="196"/>
      <c r="R168" s="122"/>
      <c r="S168" s="7"/>
      <c r="T168" s="7"/>
      <c r="U168" s="7"/>
      <c r="V168" s="7"/>
      <c r="W168" s="123">
        <v>3</v>
      </c>
      <c r="X168" s="203">
        <f t="shared" si="144"/>
        <v>9.2361111111111116E-3</v>
      </c>
      <c r="Y168" s="204"/>
      <c r="Z168" s="25"/>
      <c r="AA168" s="55">
        <v>3</v>
      </c>
      <c r="AB168" s="205">
        <f t="shared" si="145"/>
        <v>9.2361111111111116E-3</v>
      </c>
    </row>
    <row r="169" spans="1:28" ht="18" customHeight="1" x14ac:dyDescent="0.4">
      <c r="A169" s="198">
        <f t="shared" si="135"/>
        <v>26</v>
      </c>
      <c r="B169" s="206" t="s">
        <v>101</v>
      </c>
      <c r="C169" s="207" t="s">
        <v>9</v>
      </c>
      <c r="D169" s="201"/>
      <c r="E169" s="202"/>
      <c r="F169" s="152"/>
      <c r="G169" s="37">
        <v>0</v>
      </c>
      <c r="H169" s="37">
        <v>0</v>
      </c>
      <c r="I169" s="37">
        <v>0</v>
      </c>
      <c r="J169" s="36">
        <v>9.3055555555555548E-3</v>
      </c>
      <c r="K169" s="37">
        <v>0</v>
      </c>
      <c r="L169" s="37">
        <v>0</v>
      </c>
      <c r="M169" s="37">
        <v>0</v>
      </c>
      <c r="N169" s="36"/>
      <c r="O169" s="122"/>
      <c r="P169" s="122"/>
      <c r="Q169" s="196"/>
      <c r="R169" s="122"/>
      <c r="S169" s="7"/>
      <c r="T169" s="7"/>
      <c r="U169" s="7"/>
      <c r="V169" s="7"/>
      <c r="W169" s="123">
        <v>3</v>
      </c>
      <c r="X169" s="203">
        <f t="shared" si="144"/>
        <v>9.3055555555555548E-3</v>
      </c>
      <c r="Y169" s="204"/>
      <c r="Z169" s="25"/>
      <c r="AA169" s="55">
        <v>3</v>
      </c>
      <c r="AB169" s="205">
        <f t="shared" si="145"/>
        <v>9.3055555555555548E-3</v>
      </c>
    </row>
    <row r="170" spans="1:28" ht="18" customHeight="1" x14ac:dyDescent="0.4">
      <c r="A170" s="198">
        <f t="shared" si="135"/>
        <v>27</v>
      </c>
      <c r="B170" s="206" t="s">
        <v>141</v>
      </c>
      <c r="C170" s="207" t="s">
        <v>142</v>
      </c>
      <c r="D170" s="201"/>
      <c r="E170" s="202"/>
      <c r="F170" s="152"/>
      <c r="G170" s="37">
        <v>0</v>
      </c>
      <c r="H170" s="37">
        <v>0</v>
      </c>
      <c r="I170" s="37">
        <v>0</v>
      </c>
      <c r="J170" s="37">
        <v>0</v>
      </c>
      <c r="K170" s="36">
        <v>9.4212962962962957E-3</v>
      </c>
      <c r="L170" s="37">
        <v>0</v>
      </c>
      <c r="M170" s="37">
        <v>0</v>
      </c>
      <c r="N170" s="36"/>
      <c r="O170" s="122"/>
      <c r="P170" s="122"/>
      <c r="Q170" s="196"/>
      <c r="R170" s="122"/>
      <c r="S170" s="7"/>
      <c r="T170" s="7"/>
      <c r="U170" s="7"/>
      <c r="V170" s="7"/>
      <c r="W170" s="123">
        <v>3</v>
      </c>
      <c r="X170" s="203">
        <f t="shared" si="144"/>
        <v>9.4212962962962957E-3</v>
      </c>
      <c r="Y170" s="204"/>
      <c r="Z170" s="25"/>
      <c r="AA170" s="55">
        <v>3</v>
      </c>
      <c r="AB170" s="205">
        <f t="shared" si="145"/>
        <v>9.4212962962962957E-3</v>
      </c>
    </row>
    <row r="171" spans="1:28" ht="18" customHeight="1" x14ac:dyDescent="0.4">
      <c r="A171" s="198">
        <f t="shared" si="135"/>
        <v>28</v>
      </c>
      <c r="B171" s="206" t="s">
        <v>173</v>
      </c>
      <c r="C171" s="207" t="s">
        <v>9</v>
      </c>
      <c r="D171" s="201"/>
      <c r="E171" s="202"/>
      <c r="F171" s="152"/>
      <c r="G171" s="37">
        <v>0</v>
      </c>
      <c r="H171" s="37">
        <v>0</v>
      </c>
      <c r="I171" s="37">
        <v>0</v>
      </c>
      <c r="J171" s="37">
        <v>0</v>
      </c>
      <c r="K171" s="37">
        <v>0</v>
      </c>
      <c r="L171" s="37">
        <v>0</v>
      </c>
      <c r="M171" s="36">
        <v>1.0706018518518519E-2</v>
      </c>
      <c r="N171" s="36"/>
      <c r="O171" s="122"/>
      <c r="P171" s="122"/>
      <c r="Q171" s="196"/>
      <c r="R171" s="122"/>
      <c r="S171" s="7"/>
      <c r="T171" s="7"/>
      <c r="U171" s="7"/>
      <c r="V171" s="7"/>
      <c r="W171" s="123">
        <v>3</v>
      </c>
      <c r="X171" s="203">
        <f t="shared" ref="X171" si="154">SUM(G171:R171)</f>
        <v>1.0706018518518519E-2</v>
      </c>
      <c r="Y171" s="204"/>
      <c r="Z171" s="25"/>
      <c r="AA171" s="55">
        <v>3</v>
      </c>
      <c r="AB171" s="205">
        <f t="shared" ref="AB171" si="155">SUM(G171:R171)</f>
        <v>1.0706018518518519E-2</v>
      </c>
    </row>
    <row r="172" spans="1:28" ht="18" customHeight="1" x14ac:dyDescent="0.4">
      <c r="A172" s="198">
        <f t="shared" si="135"/>
        <v>29</v>
      </c>
      <c r="B172" s="206" t="s">
        <v>103</v>
      </c>
      <c r="C172" s="207" t="s">
        <v>9</v>
      </c>
      <c r="D172" s="201"/>
      <c r="E172" s="202"/>
      <c r="F172" s="152"/>
      <c r="G172" s="37">
        <v>0</v>
      </c>
      <c r="H172" s="37">
        <v>0</v>
      </c>
      <c r="I172" s="37">
        <v>0</v>
      </c>
      <c r="J172" s="36">
        <v>1.119212962962963E-2</v>
      </c>
      <c r="K172" s="37">
        <v>0</v>
      </c>
      <c r="L172" s="37">
        <v>0</v>
      </c>
      <c r="M172" s="37">
        <v>0</v>
      </c>
      <c r="N172" s="36"/>
      <c r="O172" s="122"/>
      <c r="P172" s="122"/>
      <c r="Q172" s="196"/>
      <c r="R172" s="122"/>
      <c r="S172" s="7"/>
      <c r="T172" s="7"/>
      <c r="U172" s="7"/>
      <c r="V172" s="7"/>
      <c r="W172" s="123">
        <v>3</v>
      </c>
      <c r="X172" s="203">
        <f t="shared" si="144"/>
        <v>1.119212962962963E-2</v>
      </c>
      <c r="Y172" s="204"/>
      <c r="Z172" s="25"/>
      <c r="AA172" s="55">
        <v>3</v>
      </c>
      <c r="AB172" s="205">
        <f t="shared" si="145"/>
        <v>1.119212962962963E-2</v>
      </c>
    </row>
    <row r="173" spans="1:28" ht="18" customHeight="1" x14ac:dyDescent="0.4">
      <c r="A173" s="198">
        <f t="shared" si="135"/>
        <v>30</v>
      </c>
      <c r="B173" s="206" t="s">
        <v>54</v>
      </c>
      <c r="C173" s="207" t="s">
        <v>39</v>
      </c>
      <c r="D173" s="201"/>
      <c r="E173" s="202"/>
      <c r="F173" s="152"/>
      <c r="G173" s="36">
        <v>1.2349537037037037E-2</v>
      </c>
      <c r="H173" s="37">
        <v>0</v>
      </c>
      <c r="I173" s="37">
        <v>0</v>
      </c>
      <c r="J173" s="37">
        <v>0</v>
      </c>
      <c r="K173" s="37">
        <v>0</v>
      </c>
      <c r="L173" s="37">
        <v>0</v>
      </c>
      <c r="M173" s="37">
        <v>0</v>
      </c>
      <c r="N173" s="36"/>
      <c r="O173" s="122"/>
      <c r="P173" s="122"/>
      <c r="Q173" s="196"/>
      <c r="R173" s="122"/>
      <c r="S173" s="7"/>
      <c r="T173" s="7"/>
      <c r="U173" s="7"/>
      <c r="V173" s="7"/>
      <c r="W173" s="123">
        <v>3</v>
      </c>
      <c r="X173" s="203">
        <f t="shared" si="144"/>
        <v>1.2349537037037037E-2</v>
      </c>
      <c r="Y173" s="204"/>
      <c r="Z173" s="25"/>
      <c r="AA173" s="55">
        <v>3</v>
      </c>
      <c r="AB173" s="205">
        <f t="shared" si="145"/>
        <v>1.2349537037037037E-2</v>
      </c>
    </row>
    <row r="174" spans="1:28" ht="5.25" customHeight="1" thickBot="1" x14ac:dyDescent="0.4">
      <c r="A174" s="17"/>
      <c r="B174" s="114"/>
      <c r="C174" s="34"/>
      <c r="D174" s="105"/>
      <c r="E174" s="119"/>
      <c r="F174" s="120"/>
      <c r="G174" s="62"/>
      <c r="H174" s="62"/>
      <c r="I174" s="63"/>
      <c r="J174" s="63"/>
      <c r="K174" s="63"/>
      <c r="L174" s="63"/>
      <c r="M174" s="63"/>
      <c r="N174" s="63"/>
      <c r="O174" s="63"/>
      <c r="P174" s="64"/>
      <c r="Q174" s="64"/>
      <c r="R174" s="64"/>
      <c r="S174" s="64"/>
      <c r="T174" s="64"/>
      <c r="U174" s="64"/>
      <c r="V174" s="64"/>
      <c r="W174" s="77"/>
      <c r="X174" s="78"/>
      <c r="Y174" s="119"/>
      <c r="Z174" s="120"/>
      <c r="AA174" s="77"/>
      <c r="AB174" s="78"/>
    </row>
  </sheetData>
  <sheetProtection sort="0"/>
  <pageMargins left="0.59055118110236227" right="0" top="0.19685039370078741" bottom="0" header="0" footer="0"/>
  <pageSetup paperSize="9" scale="44" fitToHeight="4" orientation="landscape" r:id="rId1"/>
  <rowBreaks count="2" manualBreakCount="2">
    <brk id="92" max="27" man="1"/>
    <brk id="124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Maraton na Raty 2024.2025</vt:lpstr>
      <vt:lpstr>'Maraton na Raty 2024.2025'!Obszar_wydruku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Maraton na Raty</dc:title>
  <dc:creator/>
  <cp:keywords>dystans, czas;maraton na raty</cp:keywords>
  <cp:lastModifiedBy/>
  <dcterms:created xsi:type="dcterms:W3CDTF">2015-09-12T07:11:09Z</dcterms:created>
  <dcterms:modified xsi:type="dcterms:W3CDTF">2026-04-24T09:33:01Z</dcterms:modified>
</cp:coreProperties>
</file>